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3.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drawings/drawing4.xml" ContentType="application/vnd.openxmlformats-officedocument.drawing+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drawings/drawing5.xml" ContentType="application/vnd.openxmlformats-officedocument.drawing+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drawings/drawing6.xml" ContentType="application/vnd.openxmlformats-officedocument.drawing+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drawings/drawing7.xml" ContentType="application/vnd.openxmlformats-officedocument.drawing+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Y:\VRRIP\CHANTIER\A DETRUIRE\"/>
    </mc:Choice>
  </mc:AlternateContent>
  <xr:revisionPtr revIDLastSave="0" documentId="13_ncr:1_{6031EB6B-BF21-4027-9EB4-7F62DE3178A5}" xr6:coauthVersionLast="47" xr6:coauthVersionMax="47" xr10:uidLastSave="{00000000-0000-0000-0000-000000000000}"/>
  <bookViews>
    <workbookView xWindow="20370" yWindow="-120" windowWidth="29040" windowHeight="15225" tabRatio="745" xr2:uid="{83E63C02-9620-3B49-B983-B0F2615308C2}"/>
  </bookViews>
  <sheets>
    <sheet name="Introduction" sheetId="8" r:id="rId1"/>
    <sheet name="1. Partenariats" sheetId="1" r:id="rId2"/>
    <sheet name="2. Ress., services et soutien" sheetId="9" r:id="rId3"/>
    <sheet name="3. Form. du pers. et des étu." sheetId="3" r:id="rId4"/>
    <sheet name="4. Cursus" sheetId="4" r:id="rId5"/>
    <sheet name="5. Recrutement" sheetId="5" r:id="rId6"/>
    <sheet name="6. Soutien financier" sheetId="6" r:id="rId7"/>
    <sheet name="Bilan" sheetId="7" r:id="rId8"/>
  </sheets>
  <definedNames>
    <definedName name="_ftn1" localSheetId="0">Introduction!#REF!</definedName>
    <definedName name="_ftnref1" localSheetId="0">Introduction!$B$8</definedName>
    <definedName name="_Toc146477878" localSheetId="0">Introduction!$B$2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7" l="1"/>
  <c r="H6" i="7"/>
  <c r="G6" i="7"/>
  <c r="F6" i="7"/>
  <c r="D6" i="7"/>
  <c r="G5" i="7"/>
  <c r="H4" i="7"/>
  <c r="G4" i="7"/>
  <c r="F4" i="7"/>
  <c r="D4" i="7"/>
  <c r="J14" i="6"/>
  <c r="J11" i="6"/>
  <c r="M10" i="6"/>
  <c r="M9" i="6"/>
  <c r="M8" i="6"/>
  <c r="M7" i="6"/>
  <c r="M6" i="6"/>
  <c r="M5" i="6"/>
  <c r="J40" i="5"/>
  <c r="J39" i="5"/>
  <c r="J36" i="5"/>
  <c r="M35" i="5"/>
  <c r="M34" i="5"/>
  <c r="M33" i="5"/>
  <c r="M32" i="5"/>
  <c r="M31" i="5"/>
  <c r="M30" i="5"/>
  <c r="M29" i="5"/>
  <c r="M28" i="5"/>
  <c r="M27" i="5"/>
  <c r="J22" i="5"/>
  <c r="M21" i="5"/>
  <c r="M20" i="5"/>
  <c r="M19" i="5"/>
  <c r="J10" i="5"/>
  <c r="M9" i="5"/>
  <c r="M8" i="5"/>
  <c r="M7" i="5"/>
  <c r="M6" i="5"/>
  <c r="M5" i="5"/>
  <c r="J43" i="4"/>
  <c r="J40" i="4"/>
  <c r="M39" i="4"/>
  <c r="M38" i="4"/>
  <c r="M37" i="4"/>
  <c r="M36" i="4"/>
  <c r="M35" i="4"/>
  <c r="M34" i="4"/>
  <c r="J29" i="4"/>
  <c r="M28" i="4"/>
  <c r="M27" i="4"/>
  <c r="M26" i="4"/>
  <c r="M25" i="4"/>
  <c r="M24" i="4"/>
  <c r="M23" i="4"/>
  <c r="M22" i="4"/>
  <c r="M21" i="4"/>
  <c r="J16" i="4"/>
  <c r="M15" i="4"/>
  <c r="M14" i="4"/>
  <c r="M13" i="4"/>
  <c r="M12" i="4"/>
  <c r="M11" i="4"/>
  <c r="M10" i="4"/>
  <c r="M9" i="4"/>
  <c r="M8" i="4"/>
  <c r="M7" i="4"/>
  <c r="M6" i="4"/>
  <c r="M5" i="4"/>
  <c r="M23" i="3"/>
  <c r="M22" i="3"/>
  <c r="M21" i="3"/>
  <c r="M20" i="3"/>
  <c r="M19" i="3"/>
  <c r="J24" i="3" s="1"/>
  <c r="M13" i="3"/>
  <c r="M12" i="3"/>
  <c r="M11" i="3"/>
  <c r="M10" i="3"/>
  <c r="M9" i="3"/>
  <c r="M8" i="3"/>
  <c r="M7" i="3"/>
  <c r="M6" i="3"/>
  <c r="M5" i="3"/>
  <c r="J14" i="3" s="1"/>
  <c r="J27" i="3" s="1"/>
  <c r="E4" i="7" s="1"/>
  <c r="J98" i="9"/>
  <c r="J95" i="9"/>
  <c r="M94" i="9"/>
  <c r="M93" i="9"/>
  <c r="M92" i="9"/>
  <c r="M91" i="9"/>
  <c r="M90" i="9"/>
  <c r="J85" i="9"/>
  <c r="M84" i="9"/>
  <c r="M83" i="9"/>
  <c r="M82" i="9"/>
  <c r="M81" i="9"/>
  <c r="J76" i="9"/>
  <c r="M75" i="9"/>
  <c r="M74" i="9"/>
  <c r="M73" i="9"/>
  <c r="M72" i="9"/>
  <c r="M71" i="9"/>
  <c r="M70" i="9"/>
  <c r="M69" i="9"/>
  <c r="M68" i="9"/>
  <c r="M67" i="9"/>
  <c r="M66" i="9"/>
  <c r="M65" i="9"/>
  <c r="J60" i="9"/>
  <c r="M59" i="9"/>
  <c r="M58" i="9"/>
  <c r="M57" i="9"/>
  <c r="M56" i="9"/>
  <c r="M55" i="9"/>
  <c r="M54" i="9"/>
  <c r="M53" i="9"/>
  <c r="M52" i="9"/>
  <c r="M51" i="9"/>
  <c r="M50" i="9"/>
  <c r="M49" i="9"/>
  <c r="M48" i="9"/>
  <c r="M47" i="9"/>
  <c r="M46" i="9"/>
  <c r="M45" i="9"/>
  <c r="M44" i="9"/>
  <c r="M43" i="9"/>
  <c r="M42" i="9"/>
  <c r="M41" i="9"/>
  <c r="J36" i="9"/>
  <c r="M35" i="9"/>
  <c r="M34" i="9"/>
  <c r="M33" i="9"/>
  <c r="M32" i="9"/>
  <c r="J27" i="9"/>
  <c r="M26" i="9"/>
  <c r="M25" i="9"/>
  <c r="M24" i="9"/>
  <c r="M23" i="9"/>
  <c r="M22" i="9"/>
  <c r="M21" i="9"/>
  <c r="M20" i="9"/>
  <c r="M19" i="9"/>
  <c r="M16" i="9"/>
  <c r="J11" i="9"/>
  <c r="M10" i="9"/>
  <c r="M9" i="9"/>
  <c r="M8" i="9"/>
  <c r="M7" i="9"/>
  <c r="M6" i="9"/>
  <c r="M5" i="9"/>
  <c r="J19" i="1"/>
  <c r="M18" i="1"/>
  <c r="M17" i="1"/>
  <c r="M11" i="1"/>
  <c r="M10" i="1"/>
  <c r="M9" i="1"/>
  <c r="M8" i="1"/>
  <c r="M7" i="1"/>
  <c r="M6" i="1"/>
  <c r="M5" i="1"/>
  <c r="J12" i="1" s="1"/>
  <c r="J23" i="1" s="1"/>
  <c r="C4" i="7" s="1"/>
  <c r="C6" i="7" s="1"/>
  <c r="C8" i="7" l="1"/>
  <c r="C10" i="7" s="1"/>
  <c r="E6" i="7"/>
</calcChain>
</file>

<file path=xl/sharedStrings.xml><?xml version="1.0" encoding="utf-8"?>
<sst xmlns="http://schemas.openxmlformats.org/spreadsheetml/2006/main" count="463" uniqueCount="290">
  <si>
    <t>Aucun</t>
  </si>
  <si>
    <t>0 point</t>
  </si>
  <si>
    <t>1 point</t>
  </si>
  <si>
    <t>2 points</t>
  </si>
  <si>
    <t>3 points</t>
  </si>
  <si>
    <t>Élaboré par l’institution seule</t>
  </si>
  <si>
    <t>Élaboré par l’institution après consultation des instances autochtones</t>
  </si>
  <si>
    <t>Cocréé avec des instances autochtones</t>
  </si>
  <si>
    <t>Indicateurs</t>
  </si>
  <si>
    <t xml:space="preserve">Partenariat spécifique entre des communautés autochtones et l’établissement postsecondaire </t>
  </si>
  <si>
    <t>Contenu autochtone des formations</t>
  </si>
  <si>
    <t xml:space="preserve">Programme répondant à un besoin des communautés ou organisations autochtones </t>
  </si>
  <si>
    <t>Partage du pouvoir entre l’établissement d’éducation et les instances autochtones</t>
  </si>
  <si>
    <t>Soutien aux organismes autochtones dans leurs projets en lien avec le programme (appui dans le cadre d’une demande de subvention, équipements, etc.)</t>
  </si>
  <si>
    <t>Pas spécifiquement</t>
  </si>
  <si>
    <t>Soutien occasionnel de quelques projets</t>
  </si>
  <si>
    <t>Soutien régulier de plusieurs projets</t>
  </si>
  <si>
    <t>Soutien continu et optimal</t>
  </si>
  <si>
    <t>Consultation</t>
  </si>
  <si>
    <t>Concertation</t>
  </si>
  <si>
    <t>Partenariat</t>
  </si>
  <si>
    <t>Identification du besoin par l’institution seule</t>
  </si>
  <si>
    <t>Identification du besoin par l’institution après consultation des instances autochtones</t>
  </si>
  <si>
    <t>Identification du besoin par des instances autochtones</t>
  </si>
  <si>
    <t>1.2 Comité de suivi</t>
  </si>
  <si>
    <t>Représentation au comité de suivi</t>
  </si>
  <si>
    <t>Fréquence de rencontre du comité</t>
  </si>
  <si>
    <t>Aucun comité</t>
  </si>
  <si>
    <t>Comité sans représentant autochtone</t>
  </si>
  <si>
    <t>Comité avec représentation autochtone minoritaire</t>
  </si>
  <si>
    <t>Comité paritaire ou avec représentation autochtone majoritaire</t>
  </si>
  <si>
    <t>Aucune</t>
  </si>
  <si>
    <t>Rencontre annuelle</t>
  </si>
  <si>
    <t>Recontres semestrielles</t>
  </si>
  <si>
    <t>Rencontres mensuelles</t>
  </si>
  <si>
    <t>1. Partenariats</t>
  </si>
  <si>
    <t>1.1 Partenariats</t>
  </si>
  <si>
    <t>2. Ressources, services et soutien</t>
  </si>
  <si>
    <t>2.1 Aménagement de l'espace</t>
  </si>
  <si>
    <t xml:space="preserve">Local pour les étudiant·e·s autochtones </t>
  </si>
  <si>
    <t>Activités au local pour les étudiant·e·s autochtones</t>
  </si>
  <si>
    <t xml:space="preserve">Lieu culturel extérieur sur le site de l’établissement </t>
  </si>
  <si>
    <t>Activités au site culturel extérieur</t>
  </si>
  <si>
    <t xml:space="preserve">Entretien du lieu culturel extérieur </t>
  </si>
  <si>
    <t>Cultures autochtones visibles dans l’établissement (art autochtone, langues, architecture, etc.)</t>
  </si>
  <si>
    <t>Local aménagé selon les recommandations des instances autochtones</t>
  </si>
  <si>
    <t>Local aménagé en cocréation avec des instances et étudiant·e·s autochtones</t>
  </si>
  <si>
    <t>Local non aménagé</t>
  </si>
  <si>
    <t>Activités ponctuelles</t>
  </si>
  <si>
    <t>Aménagé par l’établissement</t>
  </si>
  <si>
    <t xml:space="preserve">Par l’établissement </t>
  </si>
  <si>
    <t>Visibilité minimale (seulement dans des lieux dédiés)</t>
  </si>
  <si>
    <t>Visibilité étendue (dans tout l’établissement)</t>
  </si>
  <si>
    <t>Visibilité et mise en valeur (ex. toponymie, explications, communications, activités)</t>
  </si>
  <si>
    <t>Par l’établissement selon les recommandations des instances autochtones</t>
  </si>
  <si>
    <t>En collaboration avec des instances et étudiant·e·s autochtones</t>
  </si>
  <si>
    <t>Activités fréquentes</t>
  </si>
  <si>
    <t>Personne dédiée à l’animation du lieu</t>
  </si>
  <si>
    <t>Aménagé par l’établissement après consultation des instances autochtones</t>
  </si>
  <si>
    <t>Cocréé avec des instances et étudiant·e·s autochtones</t>
  </si>
  <si>
    <t>2.2 Acceuil</t>
  </si>
  <si>
    <t xml:space="preserve">Activité d’accueil des étudiant·e·s autochtones </t>
  </si>
  <si>
    <t>2.2.1 Activité d'acceuil</t>
  </si>
  <si>
    <t>Oui - 1 point</t>
  </si>
  <si>
    <t>Non - 0 point</t>
  </si>
  <si>
    <t>Mot de bienvenue de la direction</t>
  </si>
  <si>
    <t xml:space="preserve">Présentation des personnes-ressources </t>
  </si>
  <si>
    <t xml:space="preserve">Présentation des enseignant·e·s </t>
  </si>
  <si>
    <t xml:space="preserve">Présence d’un·e représentant·e autochtone </t>
  </si>
  <si>
    <t xml:space="preserve">Distribution de documentation sur les services disponibles </t>
  </si>
  <si>
    <t xml:space="preserve">Visite des lieux/du campus </t>
  </si>
  <si>
    <t xml:space="preserve">Activités culturelles </t>
  </si>
  <si>
    <t>Dernière mise à jour</t>
  </si>
  <si>
    <t>2.3 Personnel de soutien</t>
  </si>
  <si>
    <t>Page(s)</t>
  </si>
  <si>
    <t xml:space="preserve">Agent·e·s de liaison (entre l’institution et les communautés et organisations autochtones) </t>
  </si>
  <si>
    <t xml:space="preserve">Personnes-ressources (travail social, orientation, aide aux devoirs, soutien linguistique, etc.) </t>
  </si>
  <si>
    <t xml:space="preserve">Aîné·e·s </t>
  </si>
  <si>
    <t xml:space="preserve">Tuteurs·trices ou mentor·e·s </t>
  </si>
  <si>
    <t>Aucun·e</t>
  </si>
  <si>
    <t>Aucun accès organisé</t>
  </si>
  <si>
    <t>Sans formation culturelle</t>
  </si>
  <si>
    <t>Présentation dans des cours par des aîné·e·s</t>
  </si>
  <si>
    <t>Avec formation culturelle</t>
  </si>
  <si>
    <t xml:space="preserve">Consultation/participation d’aîné·e·s à l’élaboration des programmes ou des cours </t>
  </si>
  <si>
    <t>Autochtones</t>
  </si>
  <si>
    <t>Aîné·e·s en résidence</t>
  </si>
  <si>
    <t>2.4 Services</t>
  </si>
  <si>
    <t xml:space="preserve">Aide pour remplir les demandes d’admission </t>
  </si>
  <si>
    <t xml:space="preserve">Formulaire d’autoidentification en tant qu’Autochtones </t>
  </si>
  <si>
    <t xml:space="preserve">Aide aux devoirs </t>
  </si>
  <si>
    <t xml:space="preserve">Mentorat (entre étudiant·e·s) </t>
  </si>
  <si>
    <t xml:space="preserve">Promotion et communication des services </t>
  </si>
  <si>
    <t xml:space="preserve">Soutien aux étudiant·e·s pour les cours en ligne </t>
  </si>
  <si>
    <t xml:space="preserve">Services bilingues (français/anglais) </t>
  </si>
  <si>
    <t xml:space="preserve">Soutien linguistique </t>
  </si>
  <si>
    <t>Aide pour trouver un stage</t>
  </si>
  <si>
    <t xml:space="preserve">Orientation professionnelle avant, pendant et après les études </t>
  </si>
  <si>
    <t xml:space="preserve">Transport entre les communautés autochtones et l’institution </t>
  </si>
  <si>
    <t xml:space="preserve">Résidences étudiantes familiales </t>
  </si>
  <si>
    <t xml:space="preserve">Aide pour trouver un logement </t>
  </si>
  <si>
    <t xml:space="preserve">Service de garde sur le campus ou à proximité </t>
  </si>
  <si>
    <t xml:space="preserve">Aide pour trouver un service de garde </t>
  </si>
  <si>
    <t xml:space="preserve">Service de santé </t>
  </si>
  <si>
    <t>2.5 Ateliers</t>
  </si>
  <si>
    <t xml:space="preserve">Gestion du stress </t>
  </si>
  <si>
    <t xml:space="preserve">Gestion du temps </t>
  </si>
  <si>
    <t>Informations sur les plateformes institutionnelles et le métier d’étudiant</t>
  </si>
  <si>
    <t xml:space="preserve">Littératie et rédaction </t>
  </si>
  <si>
    <t xml:space="preserve">Présentation orale </t>
  </si>
  <si>
    <t xml:space="preserve">Recherche documentaire </t>
  </si>
  <si>
    <t xml:space="preserve">Travaux d’équipe et individuels </t>
  </si>
  <si>
    <t xml:space="preserve">Prévention du plagiat </t>
  </si>
  <si>
    <t xml:space="preserve">Utilisation des outils informatiques </t>
  </si>
  <si>
    <t xml:space="preserve">Santé mentale et bien-être </t>
  </si>
  <si>
    <t xml:space="preserve">Disponible sous plusieurs formats (présentiel, à distance [synchrone et asynchrone]) </t>
  </si>
  <si>
    <t>2.6 Activités et groupes de soutien</t>
  </si>
  <si>
    <t xml:space="preserve">Cercles de partage et discussion </t>
  </si>
  <si>
    <t xml:space="preserve">Groupes de soutien </t>
  </si>
  <si>
    <t>Activités culturelles récurrentes (langues autochtones, perlage, broderie, souligner les semaines culturelles des communautés avoisinantes, etc.)</t>
  </si>
  <si>
    <t>Activités prévues lors des journées commémoratives (ex. Journée de la robe rouge du 5 mai, Journée nationale des Peuples autochtones du 21 juin, Journée nationale de la vérité et de la réconciliation du 30 septembre)</t>
  </si>
  <si>
    <t>2.7 Politiques et règlements</t>
  </si>
  <si>
    <t>Politiques contre le racisme et la discrimination, incluant un mécanisme de traitement des plaintes</t>
  </si>
  <si>
    <t xml:space="preserve">Politiques contre les violences à caractère sexuel (VACS), incluant un mécanisme de traitement des plaintes  </t>
  </si>
  <si>
    <t xml:space="preserve">Services de première ligne </t>
  </si>
  <si>
    <t xml:space="preserve">Membre(s) autochtone(s) au comité de programme </t>
  </si>
  <si>
    <t xml:space="preserve">Énoncé de reconnaissance territoriale </t>
  </si>
  <si>
    <t xml:space="preserve">Personnel cadre </t>
  </si>
  <si>
    <t xml:space="preserve">Personnel administratif </t>
  </si>
  <si>
    <t xml:space="preserve">Personnel enseignant </t>
  </si>
  <si>
    <t xml:space="preserve">Personnel professionnel </t>
  </si>
  <si>
    <t xml:space="preserve">Personnel de soutien </t>
  </si>
  <si>
    <t>Étudiant·e·s</t>
  </si>
  <si>
    <t>Formation obligatoire pour les employé·e·s</t>
  </si>
  <si>
    <t>Formation obligatoire pour les étudiant·e·s</t>
  </si>
  <si>
    <t>Formations offertes gratuitement dans le cadre du travail et des études</t>
  </si>
  <si>
    <t>3. Formation du personnel et des étudiant·e·s</t>
  </si>
  <si>
    <t>3.1 Formation du personnel et des étudiant·e·s</t>
  </si>
  <si>
    <t xml:space="preserve">Services et conseils personnalisés à la gestion des différences culturelles </t>
  </si>
  <si>
    <t xml:space="preserve">Services et conseils personnalisés sur l’élaboration de stratégies pédagogiques culturellement pertinentes </t>
  </si>
  <si>
    <t xml:space="preserve">Ressources documentaires sur la décolonisation et l’inclusion des perspectives et approches autochtones dans les cours </t>
  </si>
  <si>
    <t xml:space="preserve">Mentorat pour les nouveaux membres du corps enseignant </t>
  </si>
  <si>
    <t>Groupe de codéveloppement ou communauté pédagogique pour échanger sur les meilleures pratiques d’enseignement en contexte autochtone et d’accompagnement d’étudiant·e·s autochtones</t>
  </si>
  <si>
    <t>4. Cursus</t>
  </si>
  <si>
    <t xml:space="preserve">4.1 Approches pédagogiques et inclusion des perspectives et approches autochtones dans les cours </t>
  </si>
  <si>
    <t xml:space="preserve">Approches pédagogiques prenant en compte les particularités culturelles autochtones </t>
  </si>
  <si>
    <t>Activités de pédagogie autochtone (ex. bâton de parole)</t>
  </si>
  <si>
    <t xml:space="preserve">Approche holistique de l’apprentissage </t>
  </si>
  <si>
    <t xml:space="preserve">Flexibilité par rapport aux dates de remise de travaux et de la durée des examens (ex. pour tenir compte de la langue seconde ou d’autres contraintes) </t>
  </si>
  <si>
    <t xml:space="preserve">Possibilité d’effectuer les travaux et examens oralement </t>
  </si>
  <si>
    <t>Possibilité de remettre les travaux et de faire les examens en anglais (institution francophone)</t>
  </si>
  <si>
    <t xml:space="preserve">Cours en territoire </t>
  </si>
  <si>
    <t xml:space="preserve">Enseignant·e·s autochtones </t>
  </si>
  <si>
    <t>Conférenciers·ères autochtones</t>
  </si>
  <si>
    <t xml:space="preserve">Congés au calendrier scolaire pour les activités culturelles </t>
  </si>
  <si>
    <t>4.2 Flexibilité du programme</t>
  </si>
  <si>
    <t xml:space="preserve">Offre de cours préparatoires </t>
  </si>
  <si>
    <t xml:space="preserve">Programme offert dans les communautés autochtones </t>
  </si>
  <si>
    <t>Programme offert à distance</t>
  </si>
  <si>
    <t xml:space="preserve">Programme offert à temps partiel </t>
  </si>
  <si>
    <t xml:space="preserve">Programme offert en anglais </t>
  </si>
  <si>
    <t>Programme offert en alternance travail-étude</t>
  </si>
  <si>
    <t xml:space="preserve">Cours offerts dans une langue autochtone </t>
  </si>
  <si>
    <t xml:space="preserve">Programme destiné aux étudiant·e·s autochtones </t>
  </si>
  <si>
    <t>4.3 Stages et formation spécifiques au domaine minier</t>
  </si>
  <si>
    <t xml:space="preserve">Présentation des différentes professions du secteur minier </t>
  </si>
  <si>
    <t xml:space="preserve">Possibilité d’initiation à des professions liées au secteur minier (courts séjours) </t>
  </si>
  <si>
    <t xml:space="preserve">Offre de stages dans des entreprises du secteur minier </t>
  </si>
  <si>
    <t>Milieu de stage préparé à l’arrivée d’étudiant·e·s autochtones</t>
  </si>
  <si>
    <t>Jumeler les étudiant·e·s autochtones lors des stages pour prévenir l’isolement</t>
  </si>
  <si>
    <t xml:space="preserve">Activités et visites de sites miniers </t>
  </si>
  <si>
    <t>5. Recrutement</t>
  </si>
  <si>
    <t>5.1 Admission</t>
  </si>
  <si>
    <t xml:space="preserve">Personnes-ressources qui assurent une communication soutenue avec les communautés autochtones </t>
  </si>
  <si>
    <t xml:space="preserve">Admission possible sur la base de l’expérience des candidat·e·s </t>
  </si>
  <si>
    <t xml:space="preserve">Système de reconnaissance des compétences et des acquis </t>
  </si>
  <si>
    <t>Cible d’étudiant·e·s autochtones dans le programme</t>
  </si>
  <si>
    <t xml:space="preserve">Places réservées à des étudiant·e·s autochtones </t>
  </si>
  <si>
    <t xml:space="preserve">Membre autochtone au comité d’admission </t>
  </si>
  <si>
    <t>5.2 Activités et informations de recrutement</t>
  </si>
  <si>
    <t>Visites de l’institution pour les futur·e·s étudiant·e·s</t>
  </si>
  <si>
    <t>Représentant·e·s de l’établissement dans le cadre d’événements autochtones</t>
  </si>
  <si>
    <t>Documentation destinée aux étudiant·e·s autochtones</t>
  </si>
  <si>
    <t>Visites dans les écoles autochtones</t>
  </si>
  <si>
    <t xml:space="preserve">Publicité dans les médias autochtones </t>
  </si>
  <si>
    <t>Campagnes de promotions destinées aux Autochtones</t>
  </si>
  <si>
    <t>Informations disponibles dans les médias sociaux</t>
  </si>
  <si>
    <t>Recrutement bilingue (français/anglais)</t>
  </si>
  <si>
    <t>Informations disponibles en langues autochtones</t>
  </si>
  <si>
    <t>6. Soutien financier</t>
  </si>
  <si>
    <t>6.1 Soutien financier</t>
  </si>
  <si>
    <t>Bourses de soutien aux étudiant·e·s autochtones dans différentes situations (parentalité, pauvreté, première génération, etc.)</t>
  </si>
  <si>
    <t>Bourses d’excellence spécifiques aux étudiant·e·s autochtones</t>
  </si>
  <si>
    <t>Bourses (de soutien et d’excellence) disponibles aux étudiant·e·s autochtones à temps partiel</t>
  </si>
  <si>
    <t>Aide financière d’urgence</t>
  </si>
  <si>
    <t>Promotion des différentes bourses disponibles aux étudiant·e·s autochtones sur les plates-formes consultées par les Peuples autochtones</t>
  </si>
  <si>
    <t>Accompagnement dans l’identification des programmes de bourses et dans la rédaction et la transmission des dossiers de demande</t>
  </si>
  <si>
    <t>Dimension</t>
  </si>
  <si>
    <t>%</t>
  </si>
  <si>
    <t>Résultat de l’évaluation globale du programme</t>
  </si>
  <si>
    <t>90 à 100 %</t>
  </si>
  <si>
    <t>80 à 89 %</t>
  </si>
  <si>
    <t>Compétence culturelle</t>
  </si>
  <si>
    <t>70 à 79 %</t>
  </si>
  <si>
    <t>Sensibilité culturelle</t>
  </si>
  <si>
    <t>60 à 69 %</t>
  </si>
  <si>
    <t>Conscience culturelle</t>
  </si>
  <si>
    <t>/9,75</t>
  </si>
  <si>
    <t>/2,25</t>
  </si>
  <si>
    <t>Totaux</t>
  </si>
  <si>
    <t>/12</t>
  </si>
  <si>
    <t>/6,75</t>
  </si>
  <si>
    <t>Organisée par l’institution</t>
  </si>
  <si>
    <t>Organisée par l’institution après consultation d’instances ou d’étudiant·e·s autochtones</t>
  </si>
  <si>
    <t>Coorganisée avec des instances ou des étudiant·e·s autochtones</t>
  </si>
  <si>
    <t>/8,75</t>
  </si>
  <si>
    <t xml:space="preserve"> </t>
  </si>
  <si>
    <t>/6</t>
  </si>
  <si>
    <t>/8,5</t>
  </si>
  <si>
    <t>/5</t>
  </si>
  <si>
    <t>/3</t>
  </si>
  <si>
    <t>/41</t>
  </si>
  <si>
    <t>/4,5</t>
  </si>
  <si>
    <t>/6,5</t>
  </si>
  <si>
    <t>/2,75</t>
  </si>
  <si>
    <t>/1,25</t>
  </si>
  <si>
    <t>/3,75</t>
  </si>
  <si>
    <t>/4</t>
  </si>
  <si>
    <t>/13,75</t>
  </si>
  <si>
    <t>5.1.1 Admission dans un programme contingenté</t>
  </si>
  <si>
    <t xml:space="preserve">Est-ce que le programme évalué est contingenté? </t>
  </si>
  <si>
    <t>Partage d’information préalable pour permettre aux étudiant·e·s de se préparer pour l’activité</t>
  </si>
  <si>
    <t>Présence d’un·e traducteur·trice-interprète pour les étudiant·e·s autochtones (traduction vers une langue autochtone)</t>
  </si>
  <si>
    <t xml:space="preserve">Si vous avez répondu oui, veuillez remplir la section 5.1.1. </t>
  </si>
  <si>
    <t>Si vous avez répondu non, veuillez passer à la section 5.2</t>
  </si>
  <si>
    <t>Total pondéré</t>
  </si>
  <si>
    <t>Indicateur</t>
  </si>
  <si>
    <r>
      <t xml:space="preserve">Aide pour trouver un emploi </t>
    </r>
    <r>
      <rPr>
        <i/>
        <sz val="12"/>
        <color theme="1"/>
        <rFont val="Calibri"/>
        <family val="2"/>
        <scheme val="minor"/>
      </rPr>
      <t>pendant</t>
    </r>
    <r>
      <rPr>
        <sz val="12"/>
        <color theme="1"/>
        <rFont val="Calibri"/>
        <family val="2"/>
        <scheme val="minor"/>
      </rPr>
      <t xml:space="preserve"> les études </t>
    </r>
  </si>
  <si>
    <r>
      <t xml:space="preserve">Aide pour trouver un emploi </t>
    </r>
    <r>
      <rPr>
        <i/>
        <sz val="12"/>
        <color theme="1"/>
        <rFont val="Calibri"/>
        <family val="2"/>
        <scheme val="minor"/>
      </rPr>
      <t>après</t>
    </r>
    <r>
      <rPr>
        <sz val="12"/>
        <color theme="1"/>
        <rFont val="Calibri"/>
        <family val="2"/>
        <scheme val="minor"/>
      </rPr>
      <t xml:space="preserve"> les études </t>
    </r>
  </si>
  <si>
    <t>Totaux podérés des sections</t>
  </si>
  <si>
    <t xml:space="preserve">Total pondéré de toutes les sections </t>
  </si>
  <si>
    <t>18-19</t>
  </si>
  <si>
    <t>23-24</t>
  </si>
  <si>
    <t>25-26</t>
  </si>
  <si>
    <t>35-36</t>
  </si>
  <si>
    <t>36-37</t>
  </si>
  <si>
    <t>37-38</t>
  </si>
  <si>
    <t>24-25</t>
  </si>
  <si>
    <t>39-40</t>
  </si>
  <si>
    <t>49-50</t>
  </si>
  <si>
    <t>50-51</t>
  </si>
  <si>
    <t>48-49</t>
  </si>
  <si>
    <t>54-55</t>
  </si>
  <si>
    <t>16-17</t>
  </si>
  <si>
    <t>21-22</t>
  </si>
  <si>
    <t>31-33</t>
  </si>
  <si>
    <t>31-32</t>
  </si>
  <si>
    <t>27 et 56</t>
  </si>
  <si>
    <t>30-31</t>
  </si>
  <si>
    <t>28-29</t>
  </si>
  <si>
    <t>22-23</t>
  </si>
  <si>
    <t>36-38</t>
  </si>
  <si>
    <t>40-41</t>
  </si>
  <si>
    <t>47-48</t>
  </si>
  <si>
    <t>46-47</t>
  </si>
  <si>
    <t>50-51 et 53</t>
  </si>
  <si>
    <t>Sécurité culturelle</t>
  </si>
  <si>
    <t>Outil  d’analyse de la pertinence culturelle autochtone des programmes de formation postsecondaire menant à des emplois dans le secteur minier</t>
  </si>
  <si>
    <t xml:space="preserve">Objectif </t>
  </si>
  <si>
    <t>Cet outil est une méthode d’autoévaluation interne et confidentielle qui permet de mesurer la pertinence culturelle autochtone de programmes de formation postsecondaire dans le secteur minier et d’identifier les domaines et les actions à prioriser pour cheminer vers l’atteinte de la sécurité culturelle.</t>
  </si>
  <si>
    <t>Contexte</t>
  </si>
  <si>
    <t xml:space="preserve">Cet outil a été développé dans le cadre d’un projet de recherche en collaboration avec le Pôle d’enseignement supérieur secteur minier en Abitibi-Témiscamingue, par une équipe de recherche de l’École d’études autochtones de l’Université du Québec en Abitibi-Témiscamingue. Basé sur une recension des écrits, des groupes de discussion et des entrevues réalisées avec des organisations minières, scolaires et autochtones des trois principales régions minières du Québec, l’outil propose 126 ou 129[1] indicateurs d’analyse et d’aide à la décision favorisant la pertinence culturelle des programmes de formation. Ces indicateurs sont groupés dans six dimensions présentées dans les différents onglets du fichier : (1) partenariats; (2) ressources, services et soutien; (3) formation du personnel; (4) cursus; (5) recrutement; et (6) soutien financier. </t>
  </si>
  <si>
    <t>[1] 126 pour un programme non contingenté et 129 pour un programme contingenté.</t>
  </si>
  <si>
    <t>Instructions générales</t>
  </si>
  <si>
    <t>Chacun des onglets du fichier permet d’accéder à une feuille de calcul correspondant à l’une des six dimensions de l’outil. Pour réaliser votre autoévaluation, vous devez répondre à toutes les questions en cochant les cases appropriées dans les six feuilles de calcul. Les sommes de chaque dimension seront calculées automatiquement en fonction de l’importance relative de chaque indicateur, selon la pondération établie par les expert·e·s qui ont participé à l’étude.</t>
  </si>
  <si>
    <t>Tout au long de l’autoévaluation, il est recommandé de consulter le rapport aux pages indiquées dans l’outil, pour chacun des indicateurs. Une fois l’autoévaluation complétée, l’onglet « Bilan » offre un récapitulatif généré automatiquement de l’ensemble des feuilles de calculs. Les résultats de l’évaluation globale sont présentés selon l’échelle suivante : 90 à 100 % (sécurité culturelle); 80 à 89 % (compétence culturelle); 70 à 79 % (sensibilité culturelle); et 60 à 69 % (conscience culturelle).</t>
  </si>
  <si>
    <t>L’outil a été mis à jour en avril 2024.</t>
  </si>
  <si>
    <t>Pour citer ce document </t>
  </si>
  <si>
    <r>
      <t xml:space="preserve">Baril, D., Caron, J. et Asselin, H. (2024). </t>
    </r>
    <r>
      <rPr>
        <i/>
        <sz val="12"/>
        <color theme="1"/>
        <rFont val="Calibri"/>
        <family val="2"/>
        <scheme val="minor"/>
      </rPr>
      <t>Outil d’analyse de la pertinence culturelle autochtone des programmes de formation postsecondaire menant à des emplois dans le secteur minier.</t>
    </r>
    <r>
      <rPr>
        <sz val="12"/>
        <color theme="1"/>
        <rFont val="Calibri"/>
        <family val="2"/>
        <scheme val="minor"/>
      </rPr>
      <t xml:space="preserve"> Pôle d’enseignement supérieur secteur minier, Cégep de l’Abitibi-Témiscamingue et Université du Québec en Abitibi-Témiscamingue.</t>
    </r>
  </si>
  <si>
    <t>Pour nous joindre </t>
  </si>
  <si>
    <t>Joanie Caron, Professeure, École d’études autochtones, UQAT, joanie.caron3@uqat.ca</t>
  </si>
  <si>
    <t>https://minesdedemain.ca/contact/</t>
  </si>
  <si>
    <t xml:space="preserve">   </t>
  </si>
  <si>
    <r>
      <t xml:space="preserve">L’outil est accompagné du rapport </t>
    </r>
    <r>
      <rPr>
        <i/>
        <sz val="12"/>
        <color theme="1"/>
        <rFont val="Calibri"/>
        <family val="2"/>
        <scheme val="minor"/>
      </rPr>
      <t>Meilleures pratiques de sécurisation culturelle autochtone des programmes de formation postsecondaire menant à des emplois dans le secteur minier</t>
    </r>
    <r>
      <rPr>
        <sz val="12"/>
        <color theme="1"/>
        <rFont val="Calibri"/>
        <family val="2"/>
        <scheme val="minor"/>
      </rPr>
      <t>. Le rapport présente une synthèse des diverses actions posées par les institutions d’enseignement œuvrant en contexte autochtone pour bonifier la pertinence culturelle de leurs programmes. Bien que toutes les pratiques relevées aient le potentiel d’être pertinentes pour un programme ou une institution d’enseignement, le choix de les mettre en place devrait toujours être effectué en partenariat et en consultation avec les étudiant·e·s et les instances autochtones intéressé·e·s. Il n’y a pas de solution universelle, c’est plutôt l’accumulation de mesures qui accroît la pertinence et la sécurité culturelle des programmes.</t>
    </r>
  </si>
  <si>
    <t xml:space="preserve">Guide institutionnel pour les relations protocolaires avec les instances autochtones et leurs représentant·e·s </t>
  </si>
  <si>
    <t>Stratégie pour soutenir les partenariats avec les instances autochtones et leurs représentant·e·s</t>
  </si>
  <si>
    <t xml:space="preserve">Études de cas et exemples tirés des réalités autochtones </t>
  </si>
  <si>
    <t>3.2 Formation du personnel et des étudiant·e·s</t>
  </si>
  <si>
    <t>Coévaluation des candidatures par une personne autochtone</t>
  </si>
  <si>
    <t>Format d’entrevue spécifique aux candidat·e·s autochtones, coélaboré avec une organisation autochtone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</si>
</sst>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font>
      <sz val="12"/>
      <color theme="1"/>
      <name val="Calibri"/>
      <family val="2"/>
      <scheme val="minor"/>
    </font>
    <font>
      <b/>
      <sz val="12"/>
      <color theme="1"/>
      <name val="Calibri"/>
      <family val="2"/>
      <scheme val="minor"/>
    </font>
    <font>
      <sz val="14"/>
      <color theme="1"/>
      <name val="Calibri"/>
      <family val="2"/>
      <scheme val="minor"/>
    </font>
    <font>
      <sz val="12"/>
      <color theme="0"/>
      <name val="Calibri"/>
      <family val="2"/>
      <scheme val="minor"/>
    </font>
    <font>
      <b/>
      <sz val="14"/>
      <color theme="0"/>
      <name val="Calibri"/>
      <family val="2"/>
      <scheme val="minor"/>
    </font>
    <font>
      <sz val="14"/>
      <color theme="0"/>
      <name val="Calibri"/>
      <family val="2"/>
      <scheme val="minor"/>
    </font>
    <font>
      <sz val="12"/>
      <color theme="1"/>
      <name val="Times New Roman"/>
      <family val="1"/>
    </font>
    <font>
      <sz val="12"/>
      <color theme="1"/>
      <name val="Calibri"/>
      <family val="2"/>
      <scheme val="minor"/>
    </font>
    <font>
      <sz val="12"/>
      <color rgb="FFFFFFFF"/>
      <name val="Calibri"/>
      <family val="2"/>
      <scheme val="minor"/>
    </font>
    <font>
      <b/>
      <sz val="14"/>
      <color theme="1"/>
      <name val="Calibri"/>
      <family val="2"/>
      <scheme val="minor"/>
    </font>
    <font>
      <b/>
      <sz val="14"/>
      <color theme="1"/>
      <name val="Calibri (Corps)"/>
    </font>
    <font>
      <b/>
      <sz val="12"/>
      <color theme="0"/>
      <name val="Calibri (Corps)"/>
    </font>
    <font>
      <i/>
      <sz val="12"/>
      <color theme="1"/>
      <name val="Calibri"/>
      <family val="2"/>
      <scheme val="minor"/>
    </font>
    <font>
      <sz val="12"/>
      <color rgb="FF000000"/>
      <name val="Calibri"/>
      <family val="2"/>
      <scheme val="minor"/>
    </font>
    <font>
      <b/>
      <sz val="14"/>
      <color rgb="FF000000"/>
      <name val="Calibri"/>
      <family val="2"/>
      <scheme val="minor"/>
    </font>
    <font>
      <u/>
      <sz val="12"/>
      <color theme="10"/>
      <name val="Calibri"/>
      <family val="2"/>
      <scheme val="minor"/>
    </font>
    <font>
      <sz val="10"/>
      <color theme="1"/>
      <name val="Calibri"/>
      <family val="2"/>
      <scheme val="minor"/>
    </font>
    <font>
      <sz val="12"/>
      <color rgb="FF000000"/>
      <name val="Calibri"/>
      <family val="2"/>
    </font>
    <font>
      <sz val="13"/>
      <color rgb="FF000000"/>
      <name val="Lucida Grande"/>
    </font>
    <font>
      <sz val="8"/>
      <color rgb="FF000000"/>
      <name val="Segoe UI"/>
      <family val="2"/>
    </font>
  </fonts>
  <fills count="14">
    <fill>
      <patternFill patternType="none"/>
    </fill>
    <fill>
      <patternFill patternType="gray125"/>
    </fill>
    <fill>
      <patternFill patternType="solid">
        <fgColor theme="1"/>
        <bgColor indexed="64"/>
      </patternFill>
    </fill>
    <fill>
      <patternFill patternType="solid">
        <fgColor theme="5"/>
        <bgColor indexed="64"/>
      </patternFill>
    </fill>
    <fill>
      <patternFill patternType="solid">
        <fgColor theme="0" tint="-0.14999847407452621"/>
        <bgColor indexed="64"/>
      </patternFill>
    </fill>
    <fill>
      <patternFill patternType="solid">
        <fgColor rgb="FFC00000"/>
        <bgColor indexed="64"/>
      </patternFill>
    </fill>
    <fill>
      <patternFill patternType="solid">
        <fgColor theme="0"/>
        <bgColor indexed="64"/>
      </patternFill>
    </fill>
    <fill>
      <patternFill patternType="solid">
        <fgColor rgb="FFE4AB00"/>
        <bgColor indexed="64"/>
      </patternFill>
    </fill>
    <fill>
      <patternFill patternType="solid">
        <fgColor rgb="FFED7D31"/>
        <bgColor indexed="64"/>
      </patternFill>
    </fill>
    <fill>
      <patternFill patternType="solid">
        <fgColor rgb="FF0070C0"/>
        <bgColor indexed="64"/>
      </patternFill>
    </fill>
    <fill>
      <patternFill patternType="solid">
        <fgColor rgb="FF7030A0"/>
        <bgColor indexed="64"/>
      </patternFill>
    </fill>
    <fill>
      <patternFill patternType="solid">
        <fgColor theme="9" tint="-0.499984740745262"/>
        <bgColor indexed="64"/>
      </patternFill>
    </fill>
    <fill>
      <patternFill patternType="solid">
        <fgColor rgb="FF000000"/>
        <bgColor indexed="64"/>
      </patternFill>
    </fill>
    <fill>
      <patternFill patternType="solid">
        <fgColor theme="4"/>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style="thick">
        <color indexed="64"/>
      </bottom>
      <diagonal/>
    </border>
    <border>
      <left/>
      <right style="thick">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thick">
        <color indexed="64"/>
      </right>
      <top/>
      <bottom style="thick">
        <color indexed="64"/>
      </bottom>
      <diagonal/>
    </border>
    <border>
      <left/>
      <right/>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ck">
        <color indexed="64"/>
      </top>
      <bottom style="thick">
        <color indexed="64"/>
      </bottom>
      <diagonal/>
    </border>
    <border>
      <left/>
      <right/>
      <top style="thin">
        <color indexed="64"/>
      </top>
      <bottom style="medium">
        <color indexed="64"/>
      </bottom>
      <diagonal/>
    </border>
    <border>
      <left/>
      <right/>
      <top style="thick">
        <color indexed="64"/>
      </top>
      <bottom style="thick">
        <color indexed="64"/>
      </bottom>
      <diagonal/>
    </border>
    <border>
      <left/>
      <right style="thick">
        <color indexed="64"/>
      </right>
      <top style="thick">
        <color indexed="64"/>
      </top>
      <bottom/>
      <diagonal/>
    </border>
    <border>
      <left/>
      <right/>
      <top style="thick">
        <color indexed="64"/>
      </top>
      <bottom/>
      <diagonal/>
    </border>
    <border>
      <left style="thick">
        <color indexed="64"/>
      </left>
      <right/>
      <top/>
      <bottom/>
      <diagonal/>
    </border>
    <border>
      <left/>
      <right/>
      <top style="thick">
        <color indexed="64"/>
      </top>
      <bottom style="thin">
        <color indexed="64"/>
      </bottom>
      <diagonal/>
    </border>
  </borders>
  <cellStyleXfs count="3">
    <xf numFmtId="0" fontId="0" fillId="0" borderId="0"/>
    <xf numFmtId="9" fontId="7" fillId="0" borderId="0" applyFont="0" applyFill="0" applyBorder="0" applyAlignment="0" applyProtection="0"/>
    <xf numFmtId="0" fontId="15" fillId="0" borderId="0" applyNumberFormat="0" applyFill="0" applyBorder="0" applyAlignment="0" applyProtection="0"/>
  </cellStyleXfs>
  <cellXfs count="297">
    <xf numFmtId="0" fontId="0" fillId="0" borderId="0" xfId="0"/>
    <xf numFmtId="0" fontId="0" fillId="2" borderId="0" xfId="0" applyFill="1"/>
    <xf numFmtId="0" fontId="0" fillId="0" borderId="2" xfId="0" applyBorder="1"/>
    <xf numFmtId="0" fontId="2" fillId="0" borderId="3" xfId="0" applyFont="1" applyBorder="1"/>
    <xf numFmtId="0" fontId="4" fillId="2" borderId="0" xfId="0" applyFont="1" applyFill="1" applyAlignment="1">
      <alignment horizontal="right"/>
    </xf>
    <xf numFmtId="0" fontId="1" fillId="0" borderId="8" xfId="0" applyFont="1" applyBorder="1"/>
    <xf numFmtId="0" fontId="0" fillId="0" borderId="4" xfId="0" applyBorder="1"/>
    <xf numFmtId="0" fontId="6" fillId="0" borderId="0" xfId="0" applyFont="1" applyAlignment="1">
      <alignment horizontal="justify" vertical="center"/>
    </xf>
    <xf numFmtId="0" fontId="1" fillId="0" borderId="0" xfId="0" applyFont="1"/>
    <xf numFmtId="0" fontId="0" fillId="0" borderId="0" xfId="0" applyAlignment="1">
      <alignment vertical="top"/>
    </xf>
    <xf numFmtId="0" fontId="0" fillId="0" borderId="13" xfId="0" applyBorder="1"/>
    <xf numFmtId="0" fontId="0" fillId="0" borderId="10" xfId="0" applyBorder="1"/>
    <xf numFmtId="0" fontId="0" fillId="2" borderId="1" xfId="0" applyFill="1" applyBorder="1"/>
    <xf numFmtId="0" fontId="0" fillId="0" borderId="14" xfId="0" applyBorder="1"/>
    <xf numFmtId="0" fontId="0" fillId="0" borderId="9" xfId="0" applyBorder="1" applyAlignment="1">
      <alignment vertical="top"/>
    </xf>
    <xf numFmtId="0" fontId="0" fillId="0" borderId="14" xfId="0" applyBorder="1" applyAlignment="1">
      <alignment vertical="top"/>
    </xf>
    <xf numFmtId="0" fontId="1" fillId="0" borderId="9" xfId="0" applyFont="1" applyBorder="1"/>
    <xf numFmtId="0" fontId="4" fillId="2" borderId="0" xfId="0" applyFont="1" applyFill="1" applyAlignment="1">
      <alignment horizontal="right" vertical="top"/>
    </xf>
    <xf numFmtId="0" fontId="0" fillId="6" borderId="0" xfId="0" applyFill="1"/>
    <xf numFmtId="0" fontId="3" fillId="10" borderId="8" xfId="0" applyFont="1" applyFill="1" applyBorder="1"/>
    <xf numFmtId="0" fontId="4" fillId="2" borderId="11" xfId="0" applyFont="1" applyFill="1" applyBorder="1"/>
    <xf numFmtId="0" fontId="3" fillId="2" borderId="14" xfId="0" applyFont="1" applyFill="1" applyBorder="1" applyAlignment="1">
      <alignment vertical="top"/>
    </xf>
    <xf numFmtId="0" fontId="3" fillId="2" borderId="6" xfId="0" applyFont="1" applyFill="1" applyBorder="1" applyAlignment="1">
      <alignment vertical="top"/>
    </xf>
    <xf numFmtId="0" fontId="3" fillId="2" borderId="6" xfId="0" applyFont="1" applyFill="1" applyBorder="1" applyAlignment="1">
      <alignment horizontal="right" vertical="top"/>
    </xf>
    <xf numFmtId="0" fontId="0" fillId="0" borderId="19" xfId="0" applyBorder="1" applyAlignment="1">
      <alignment vertical="center" wrapText="1"/>
    </xf>
    <xf numFmtId="0" fontId="3" fillId="8" borderId="8" xfId="0" applyFont="1" applyFill="1" applyBorder="1" applyAlignment="1">
      <alignment vertical="top"/>
    </xf>
    <xf numFmtId="0" fontId="3" fillId="5" borderId="0" xfId="0" applyFont="1" applyFill="1" applyAlignment="1">
      <alignment vertical="top" wrapText="1"/>
    </xf>
    <xf numFmtId="0" fontId="3" fillId="7" borderId="0" xfId="0" applyFont="1" applyFill="1" applyAlignment="1">
      <alignment vertical="top" wrapText="1"/>
    </xf>
    <xf numFmtId="0" fontId="3" fillId="13" borderId="0" xfId="0" applyFont="1" applyFill="1" applyAlignment="1">
      <alignment vertical="top"/>
    </xf>
    <xf numFmtId="0" fontId="3" fillId="10" borderId="0" xfId="0" applyFont="1" applyFill="1" applyAlignment="1">
      <alignment vertical="top" wrapText="1"/>
    </xf>
    <xf numFmtId="0" fontId="0" fillId="0" borderId="15" xfId="0" applyBorder="1"/>
    <xf numFmtId="0" fontId="0" fillId="0" borderId="6" xfId="0" applyBorder="1" applyAlignment="1">
      <alignment horizontal="right" vertical="top"/>
    </xf>
    <xf numFmtId="0" fontId="0" fillId="0" borderId="0" xfId="0" applyAlignment="1">
      <alignment horizontal="left" vertical="top"/>
    </xf>
    <xf numFmtId="0" fontId="9" fillId="0" borderId="3" xfId="0" applyFont="1" applyBorder="1" applyAlignment="1">
      <alignment horizontal="right"/>
    </xf>
    <xf numFmtId="0" fontId="2" fillId="0" borderId="9" xfId="0" applyFont="1" applyBorder="1"/>
    <xf numFmtId="0" fontId="0" fillId="0" borderId="21" xfId="0" applyBorder="1"/>
    <xf numFmtId="0" fontId="0" fillId="0" borderId="22" xfId="0" applyBorder="1"/>
    <xf numFmtId="0" fontId="10" fillId="0" borderId="23" xfId="0" applyFont="1" applyBorder="1"/>
    <xf numFmtId="0" fontId="9" fillId="0" borderId="25" xfId="0" applyFont="1" applyBorder="1" applyAlignment="1">
      <alignment horizontal="right"/>
    </xf>
    <xf numFmtId="0" fontId="0" fillId="0" borderId="26" xfId="0" applyBorder="1"/>
    <xf numFmtId="0" fontId="2" fillId="0" borderId="23" xfId="0" applyFont="1" applyBorder="1"/>
    <xf numFmtId="0" fontId="9" fillId="0" borderId="23" xfId="0" applyFont="1" applyBorder="1"/>
    <xf numFmtId="0" fontId="2" fillId="0" borderId="27" xfId="0" applyFont="1" applyBorder="1"/>
    <xf numFmtId="0" fontId="2" fillId="0" borderId="24" xfId="0" applyFont="1" applyBorder="1"/>
    <xf numFmtId="0" fontId="9" fillId="0" borderId="25" xfId="0" applyFont="1" applyBorder="1"/>
    <xf numFmtId="0" fontId="3" fillId="2" borderId="28" xfId="0" applyFont="1" applyFill="1" applyBorder="1" applyAlignment="1">
      <alignment vertical="top" wrapText="1"/>
    </xf>
    <xf numFmtId="0" fontId="0" fillId="2" borderId="31" xfId="0" applyFill="1" applyBorder="1"/>
    <xf numFmtId="0" fontId="11" fillId="2" borderId="19" xfId="0" applyFont="1" applyFill="1" applyBorder="1" applyAlignment="1">
      <alignment horizontal="right"/>
    </xf>
    <xf numFmtId="0" fontId="0" fillId="0" borderId="32" xfId="0" applyBorder="1"/>
    <xf numFmtId="0" fontId="0" fillId="0" borderId="1" xfId="0" applyBorder="1" applyAlignment="1">
      <alignment horizontal="right" vertical="top"/>
    </xf>
    <xf numFmtId="0" fontId="9" fillId="0" borderId="23" xfId="0" applyFont="1" applyBorder="1" applyAlignment="1">
      <alignment vertical="center"/>
    </xf>
    <xf numFmtId="0" fontId="1" fillId="0" borderId="6" xfId="0" applyFont="1" applyBorder="1" applyAlignment="1">
      <alignment horizontal="right" vertical="top"/>
    </xf>
    <xf numFmtId="0" fontId="1" fillId="0" borderId="9" xfId="0" applyFont="1" applyBorder="1" applyAlignment="1">
      <alignment horizontal="right" vertical="top"/>
    </xf>
    <xf numFmtId="0" fontId="2" fillId="0" borderId="33" xfId="0" applyFont="1" applyBorder="1"/>
    <xf numFmtId="0" fontId="9" fillId="0" borderId="26" xfId="0" applyFont="1" applyBorder="1" applyAlignment="1">
      <alignment horizontal="right"/>
    </xf>
    <xf numFmtId="0" fontId="2" fillId="0" borderId="0" xfId="0" applyFont="1"/>
    <xf numFmtId="0" fontId="9" fillId="0" borderId="0" xfId="0" applyFont="1" applyAlignment="1">
      <alignment horizontal="right"/>
    </xf>
    <xf numFmtId="0" fontId="9" fillId="0" borderId="24" xfId="0" applyFont="1" applyBorder="1" applyAlignment="1">
      <alignment horizontal="right"/>
    </xf>
    <xf numFmtId="0" fontId="0" fillId="0" borderId="23" xfId="0" applyBorder="1"/>
    <xf numFmtId="0" fontId="1" fillId="0" borderId="19" xfId="0" applyFont="1" applyBorder="1" applyAlignment="1">
      <alignment horizontal="right"/>
    </xf>
    <xf numFmtId="164" fontId="0" fillId="0" borderId="19" xfId="1" applyNumberFormat="1" applyFont="1" applyBorder="1"/>
    <xf numFmtId="164" fontId="0" fillId="0" borderId="9" xfId="1" applyNumberFormat="1" applyFont="1" applyBorder="1"/>
    <xf numFmtId="164" fontId="0" fillId="0" borderId="9" xfId="1" quotePrefix="1" applyNumberFormat="1" applyFont="1" applyBorder="1"/>
    <xf numFmtId="0" fontId="0" fillId="0" borderId="0" xfId="0" applyAlignment="1">
      <alignment horizontal="justify" vertical="top"/>
    </xf>
    <xf numFmtId="0" fontId="0" fillId="2" borderId="11" xfId="0" applyFill="1" applyBorder="1"/>
    <xf numFmtId="0" fontId="0" fillId="0" borderId="9" xfId="0" applyBorder="1"/>
    <xf numFmtId="0" fontId="0" fillId="0" borderId="12" xfId="0" applyBorder="1"/>
    <xf numFmtId="0" fontId="0" fillId="0" borderId="3" xfId="0" applyBorder="1" applyAlignment="1">
      <alignment horizontal="left" vertical="top"/>
    </xf>
    <xf numFmtId="0" fontId="0" fillId="0" borderId="3" xfId="0" applyBorder="1"/>
    <xf numFmtId="0" fontId="0" fillId="0" borderId="11" xfId="0" applyBorder="1"/>
    <xf numFmtId="0" fontId="0" fillId="0" borderId="9" xfId="0" applyBorder="1" applyAlignment="1">
      <alignment horizontal="left" vertical="top"/>
    </xf>
    <xf numFmtId="0" fontId="0" fillId="2" borderId="9" xfId="0" applyFill="1" applyBorder="1"/>
    <xf numFmtId="0" fontId="0" fillId="0" borderId="11" xfId="0" applyBorder="1" applyAlignment="1">
      <alignment vertical="top"/>
    </xf>
    <xf numFmtId="0" fontId="0" fillId="10" borderId="0" xfId="0" applyFill="1"/>
    <xf numFmtId="0" fontId="0" fillId="10" borderId="4" xfId="0" applyFill="1" applyBorder="1"/>
    <xf numFmtId="0" fontId="0" fillId="10" borderId="3" xfId="0" applyFill="1" applyBorder="1"/>
    <xf numFmtId="0" fontId="0" fillId="10" borderId="11" xfId="0" applyFill="1" applyBorder="1"/>
    <xf numFmtId="0" fontId="0" fillId="10" borderId="9" xfId="0" applyFill="1" applyBorder="1"/>
    <xf numFmtId="0" fontId="0" fillId="2" borderId="14" xfId="0" applyFill="1" applyBorder="1"/>
    <xf numFmtId="0" fontId="0" fillId="0" borderId="1" xfId="0" applyBorder="1" applyAlignment="1">
      <alignment horizontal="left" vertical="top"/>
    </xf>
    <xf numFmtId="0" fontId="13" fillId="0" borderId="1" xfId="0" applyFont="1" applyBorder="1" applyAlignment="1">
      <alignment horizontal="left" vertical="top"/>
    </xf>
    <xf numFmtId="0" fontId="0" fillId="0" borderId="12" xfId="0" applyBorder="1" applyAlignment="1">
      <alignment horizontal="left" vertical="top"/>
    </xf>
    <xf numFmtId="0" fontId="3" fillId="11" borderId="9" xfId="0" applyFont="1" applyFill="1" applyBorder="1" applyAlignment="1">
      <alignment vertical="top" wrapText="1"/>
    </xf>
    <xf numFmtId="0" fontId="0" fillId="0" borderId="2" xfId="0" applyBorder="1" applyAlignment="1">
      <alignment horizontal="left" vertical="top"/>
    </xf>
    <xf numFmtId="0" fontId="0" fillId="0" borderId="3" xfId="0" applyBorder="1" applyAlignment="1">
      <alignment vertical="top" wrapText="1"/>
    </xf>
    <xf numFmtId="0" fontId="0" fillId="0" borderId="0" xfId="0" applyAlignment="1">
      <alignment horizontal="left" vertical="top" wrapText="1"/>
    </xf>
    <xf numFmtId="0" fontId="0" fillId="0" borderId="3" xfId="0" applyBorder="1" applyAlignment="1">
      <alignment vertical="top"/>
    </xf>
    <xf numFmtId="0" fontId="14" fillId="0" borderId="0" xfId="0" applyFont="1" applyAlignment="1">
      <alignment horizontal="center" vertical="center" wrapText="1"/>
    </xf>
    <xf numFmtId="0" fontId="1" fillId="0" borderId="0" xfId="0" applyFont="1" applyAlignment="1">
      <alignment horizontal="left" vertical="top" wrapText="1"/>
    </xf>
    <xf numFmtId="0" fontId="15" fillId="0" borderId="0" xfId="2" applyAlignment="1">
      <alignment vertical="center"/>
    </xf>
    <xf numFmtId="0" fontId="1" fillId="0" borderId="0" xfId="0" applyFont="1" applyAlignment="1">
      <alignment wrapText="1"/>
    </xf>
    <xf numFmtId="0" fontId="16" fillId="0" borderId="0" xfId="0" applyFont="1"/>
    <xf numFmtId="0" fontId="0" fillId="0" borderId="0" xfId="0" applyAlignment="1">
      <alignment horizontal="justify" vertical="top" wrapText="1"/>
    </xf>
    <xf numFmtId="0" fontId="4" fillId="2" borderId="2" xfId="0" applyFont="1" applyFill="1" applyBorder="1" applyAlignment="1">
      <alignment horizontal="left" vertical="top"/>
    </xf>
    <xf numFmtId="0" fontId="3" fillId="2" borderId="4" xfId="0" applyFont="1" applyFill="1" applyBorder="1"/>
    <xf numFmtId="0" fontId="3" fillId="2" borderId="3" xfId="0" applyFont="1" applyFill="1" applyBorder="1"/>
    <xf numFmtId="0" fontId="0" fillId="0" borderId="1" xfId="0" applyBorder="1"/>
    <xf numFmtId="0" fontId="3" fillId="3" borderId="7" xfId="0" applyFont="1" applyFill="1" applyBorder="1" applyAlignment="1">
      <alignment vertical="top"/>
    </xf>
    <xf numFmtId="0" fontId="0" fillId="3" borderId="0" xfId="0" applyFill="1"/>
    <xf numFmtId="0" fontId="0" fillId="8" borderId="3" xfId="0" applyFill="1" applyBorder="1"/>
    <xf numFmtId="0" fontId="3" fillId="3" borderId="9" xfId="0" applyFont="1" applyFill="1" applyBorder="1" applyAlignment="1">
      <alignment vertical="top"/>
    </xf>
    <xf numFmtId="0" fontId="1" fillId="0" borderId="2" xfId="0" applyFont="1" applyBorder="1"/>
    <xf numFmtId="0" fontId="1" fillId="0" borderId="3" xfId="0" applyFont="1" applyBorder="1"/>
    <xf numFmtId="0" fontId="1" fillId="0" borderId="1" xfId="0" applyFont="1" applyBorder="1"/>
    <xf numFmtId="0" fontId="0" fillId="4" borderId="1" xfId="0" applyFill="1" applyBorder="1" applyAlignment="1">
      <alignment vertical="top" wrapText="1"/>
    </xf>
    <xf numFmtId="0" fontId="0" fillId="0" borderId="3" xfId="0" applyBorder="1" applyAlignment="1">
      <alignment horizontal="left" vertical="top" wrapText="1"/>
    </xf>
    <xf numFmtId="0" fontId="0" fillId="2" borderId="2" xfId="0" applyFill="1" applyBorder="1"/>
    <xf numFmtId="0" fontId="0" fillId="2" borderId="4" xfId="0" applyFill="1" applyBorder="1"/>
    <xf numFmtId="0" fontId="4" fillId="2" borderId="4" xfId="0" applyFont="1" applyFill="1" applyBorder="1" applyAlignment="1">
      <alignment horizontal="right"/>
    </xf>
    <xf numFmtId="0" fontId="9" fillId="6" borderId="3" xfId="0" applyFont="1" applyFill="1" applyBorder="1" applyAlignment="1">
      <alignment horizontal="right"/>
    </xf>
    <xf numFmtId="0" fontId="3" fillId="6" borderId="0" xfId="0" applyFont="1" applyFill="1"/>
    <xf numFmtId="0" fontId="4" fillId="6" borderId="0" xfId="0" applyFont="1" applyFill="1" applyAlignment="1">
      <alignment horizontal="right"/>
    </xf>
    <xf numFmtId="0" fontId="0" fillId="6" borderId="11" xfId="0" applyFill="1" applyBorder="1"/>
    <xf numFmtId="0" fontId="0" fillId="0" borderId="13" xfId="0" applyBorder="1" applyAlignment="1">
      <alignment horizontal="left" vertical="top"/>
    </xf>
    <xf numFmtId="0" fontId="3" fillId="2" borderId="2" xfId="0" applyFont="1" applyFill="1" applyBorder="1"/>
    <xf numFmtId="0" fontId="4" fillId="2" borderId="3" xfId="0" applyFont="1" applyFill="1" applyBorder="1" applyAlignment="1">
      <alignment horizontal="right"/>
    </xf>
    <xf numFmtId="0" fontId="3" fillId="2" borderId="0" xfId="0" applyFont="1" applyFill="1"/>
    <xf numFmtId="0" fontId="0" fillId="0" borderId="24" xfId="0" applyBorder="1"/>
    <xf numFmtId="0" fontId="1" fillId="0" borderId="2" xfId="0" applyFont="1" applyBorder="1" applyProtection="1">
      <protection locked="0"/>
    </xf>
    <xf numFmtId="0" fontId="0" fillId="0" borderId="0" xfId="0" applyProtection="1">
      <protection locked="0"/>
    </xf>
    <xf numFmtId="0" fontId="0" fillId="4" borderId="1" xfId="0" applyFill="1" applyBorder="1" applyAlignment="1" applyProtection="1">
      <alignment vertical="top" wrapText="1"/>
      <protection locked="0"/>
    </xf>
    <xf numFmtId="0" fontId="0" fillId="0" borderId="10" xfId="0" applyBorder="1" applyProtection="1">
      <protection locked="0"/>
    </xf>
    <xf numFmtId="0" fontId="0" fillId="0" borderId="13" xfId="0" applyBorder="1" applyProtection="1">
      <protection locked="0"/>
    </xf>
    <xf numFmtId="0" fontId="3" fillId="3" borderId="5" xfId="0" applyFont="1" applyFill="1" applyBorder="1" applyAlignment="1" applyProtection="1">
      <alignment vertical="top" wrapText="1"/>
      <protection locked="0"/>
    </xf>
    <xf numFmtId="0" fontId="0" fillId="3" borderId="4" xfId="0" applyFill="1" applyBorder="1" applyProtection="1">
      <protection locked="0"/>
    </xf>
    <xf numFmtId="0" fontId="3" fillId="3" borderId="6" xfId="0" applyFont="1" applyFill="1" applyBorder="1" applyAlignment="1" applyProtection="1">
      <alignment vertical="top" wrapText="1"/>
      <protection locked="0"/>
    </xf>
    <xf numFmtId="0" fontId="0" fillId="0" borderId="1" xfId="0" applyBorder="1" applyAlignment="1" applyProtection="1">
      <alignment vertical="top"/>
      <protection locked="0"/>
    </xf>
    <xf numFmtId="0" fontId="0" fillId="0" borderId="14" xfId="0" applyBorder="1" applyProtection="1">
      <protection locked="0"/>
    </xf>
    <xf numFmtId="0" fontId="1" fillId="0" borderId="8" xfId="0" applyFont="1" applyBorder="1" applyProtection="1">
      <protection locked="0"/>
    </xf>
    <xf numFmtId="0" fontId="0" fillId="0" borderId="9" xfId="0" applyBorder="1" applyProtection="1">
      <protection locked="0"/>
    </xf>
    <xf numFmtId="0" fontId="0" fillId="5" borderId="4" xfId="0" applyFill="1" applyBorder="1" applyProtection="1">
      <protection locked="0"/>
    </xf>
    <xf numFmtId="0" fontId="0" fillId="5" borderId="3" xfId="0" applyFill="1" applyBorder="1" applyProtection="1">
      <protection locked="0"/>
    </xf>
    <xf numFmtId="0" fontId="0" fillId="0" borderId="14" xfId="0" applyBorder="1" applyAlignment="1" applyProtection="1">
      <alignment vertical="top"/>
      <protection locked="0"/>
    </xf>
    <xf numFmtId="0" fontId="0" fillId="0" borderId="13" xfId="0" applyBorder="1" applyAlignment="1" applyProtection="1">
      <alignment vertical="top"/>
      <protection locked="0"/>
    </xf>
    <xf numFmtId="0" fontId="1" fillId="0" borderId="9" xfId="0" applyFont="1" applyBorder="1" applyProtection="1">
      <protection locked="0"/>
    </xf>
    <xf numFmtId="0" fontId="1" fillId="0" borderId="6" xfId="0" applyFont="1" applyBorder="1" applyProtection="1">
      <protection locked="0"/>
    </xf>
    <xf numFmtId="0" fontId="5" fillId="0" borderId="0" xfId="0" applyFont="1"/>
    <xf numFmtId="0" fontId="4" fillId="2" borderId="0" xfId="0" applyFont="1" applyFill="1" applyAlignment="1">
      <alignment horizontal="left" vertical="top"/>
    </xf>
    <xf numFmtId="0" fontId="5" fillId="2" borderId="0" xfId="0" applyFont="1" applyFill="1"/>
    <xf numFmtId="0" fontId="5" fillId="0" borderId="13" xfId="0" applyFont="1" applyBorder="1"/>
    <xf numFmtId="0" fontId="3" fillId="5" borderId="10" xfId="0" applyFont="1" applyFill="1" applyBorder="1" applyAlignment="1">
      <alignment vertical="top"/>
    </xf>
    <xf numFmtId="0" fontId="0" fillId="5" borderId="0" xfId="0" applyFill="1"/>
    <xf numFmtId="0" fontId="0" fillId="5" borderId="9" xfId="0" applyFill="1" applyBorder="1"/>
    <xf numFmtId="0" fontId="3" fillId="5" borderId="8" xfId="0" applyFont="1" applyFill="1" applyBorder="1" applyAlignment="1">
      <alignment vertical="top"/>
    </xf>
    <xf numFmtId="0" fontId="0" fillId="0" borderId="4" xfId="0" applyBorder="1" applyAlignment="1">
      <alignment horizontal="left" vertical="top" wrapText="1"/>
    </xf>
    <xf numFmtId="0" fontId="0" fillId="0" borderId="1" xfId="0" applyBorder="1" applyAlignment="1">
      <alignment vertical="top"/>
    </xf>
    <xf numFmtId="0" fontId="0" fillId="4" borderId="0" xfId="0" applyFill="1" applyAlignment="1">
      <alignment vertical="top" wrapText="1"/>
    </xf>
    <xf numFmtId="0" fontId="0" fillId="0" borderId="2" xfId="0" applyBorder="1" applyAlignment="1">
      <alignment horizontal="right" vertical="top"/>
    </xf>
    <xf numFmtId="0" fontId="2" fillId="0" borderId="4" xfId="0" applyFont="1" applyBorder="1"/>
    <xf numFmtId="0" fontId="0" fillId="0" borderId="4" xfId="0" applyBorder="1" applyAlignment="1">
      <alignment horizontal="right" vertical="top"/>
    </xf>
    <xf numFmtId="0" fontId="3" fillId="5" borderId="5" xfId="0" applyFont="1" applyFill="1" applyBorder="1" applyAlignment="1">
      <alignment vertical="top"/>
    </xf>
    <xf numFmtId="0" fontId="0" fillId="5" borderId="4" xfId="0" applyFill="1" applyBorder="1"/>
    <xf numFmtId="0" fontId="0" fillId="5" borderId="3" xfId="0" applyFill="1" applyBorder="1"/>
    <xf numFmtId="0" fontId="3" fillId="5" borderId="10" xfId="0" applyFont="1" applyFill="1" applyBorder="1"/>
    <xf numFmtId="0" fontId="0" fillId="4" borderId="1" xfId="0" applyFill="1" applyBorder="1" applyAlignment="1">
      <alignment vertical="top"/>
    </xf>
    <xf numFmtId="0" fontId="0" fillId="0" borderId="8" xfId="0" applyBorder="1" applyAlignment="1">
      <alignment horizontal="left" vertical="top"/>
    </xf>
    <xf numFmtId="0" fontId="0" fillId="0" borderId="9" xfId="0" applyBorder="1" applyAlignment="1">
      <alignment horizontal="left" vertical="top" wrapText="1"/>
    </xf>
    <xf numFmtId="0" fontId="0" fillId="6" borderId="4" xfId="0" applyFill="1" applyBorder="1"/>
    <xf numFmtId="0" fontId="0" fillId="2" borderId="7" xfId="0" applyFill="1" applyBorder="1"/>
    <xf numFmtId="0" fontId="3" fillId="5" borderId="0" xfId="0" applyFont="1" applyFill="1" applyAlignment="1">
      <alignment vertical="top"/>
    </xf>
    <xf numFmtId="0" fontId="3" fillId="5" borderId="11" xfId="0" applyFont="1" applyFill="1" applyBorder="1"/>
    <xf numFmtId="0" fontId="1" fillId="5" borderId="0" xfId="0" applyFont="1" applyFill="1"/>
    <xf numFmtId="0" fontId="0" fillId="5" borderId="11" xfId="0" applyFill="1" applyBorder="1"/>
    <xf numFmtId="0" fontId="1" fillId="5" borderId="11" xfId="0" applyFont="1" applyFill="1" applyBorder="1"/>
    <xf numFmtId="0" fontId="0" fillId="0" borderId="6" xfId="0" applyBorder="1" applyAlignment="1">
      <alignment horizontal="left" vertical="top"/>
    </xf>
    <xf numFmtId="0" fontId="0" fillId="2" borderId="6" xfId="0" applyFill="1" applyBorder="1"/>
    <xf numFmtId="0" fontId="9" fillId="0" borderId="3" xfId="0" applyFont="1" applyBorder="1" applyAlignment="1">
      <alignment horizontal="right" vertical="top"/>
    </xf>
    <xf numFmtId="0" fontId="3" fillId="5" borderId="0" xfId="0" applyFont="1" applyFill="1"/>
    <xf numFmtId="0" fontId="1" fillId="0" borderId="6" xfId="0" applyFont="1" applyBorder="1"/>
    <xf numFmtId="0" fontId="0" fillId="0" borderId="14" xfId="0" applyBorder="1" applyAlignment="1">
      <alignment horizontal="left" vertical="top"/>
    </xf>
    <xf numFmtId="0" fontId="9" fillId="0" borderId="4" xfId="0" applyFont="1" applyBorder="1" applyAlignment="1">
      <alignment horizontal="right"/>
    </xf>
    <xf numFmtId="0" fontId="3" fillId="5" borderId="5" xfId="0" applyFont="1" applyFill="1" applyBorder="1"/>
    <xf numFmtId="0" fontId="0" fillId="2" borderId="0" xfId="0" applyFill="1" applyAlignment="1">
      <alignment vertical="top"/>
    </xf>
    <xf numFmtId="0" fontId="2" fillId="0" borderId="3" xfId="0" applyFont="1" applyBorder="1" applyAlignment="1">
      <alignment horizontal="right"/>
    </xf>
    <xf numFmtId="0" fontId="9" fillId="0" borderId="11" xfId="0" applyFont="1" applyBorder="1" applyAlignment="1">
      <alignment horizontal="right"/>
    </xf>
    <xf numFmtId="0" fontId="3" fillId="5" borderId="8" xfId="0" applyFont="1" applyFill="1" applyBorder="1"/>
    <xf numFmtId="0" fontId="5" fillId="2" borderId="0" xfId="0" applyFont="1" applyFill="1" applyProtection="1">
      <protection hidden="1"/>
    </xf>
    <xf numFmtId="0" fontId="4" fillId="2" borderId="0" xfId="0" applyFont="1" applyFill="1" applyAlignment="1" applyProtection="1">
      <alignment horizontal="right"/>
      <protection hidden="1"/>
    </xf>
    <xf numFmtId="0" fontId="0" fillId="0" borderId="2" xfId="0" applyBorder="1" applyProtection="1">
      <protection hidden="1"/>
    </xf>
    <xf numFmtId="0" fontId="2" fillId="0" borderId="4" xfId="0" applyFont="1" applyBorder="1" applyAlignment="1" applyProtection="1">
      <alignment horizontal="right"/>
      <protection hidden="1"/>
    </xf>
    <xf numFmtId="0" fontId="0" fillId="0" borderId="13" xfId="0" applyBorder="1" applyProtection="1">
      <protection hidden="1"/>
    </xf>
    <xf numFmtId="0" fontId="0" fillId="2" borderId="1" xfId="0" applyFill="1" applyBorder="1" applyProtection="1">
      <protection hidden="1"/>
    </xf>
    <xf numFmtId="0" fontId="0" fillId="0" borderId="4" xfId="0" applyBorder="1" applyProtection="1">
      <protection hidden="1"/>
    </xf>
    <xf numFmtId="0" fontId="9" fillId="0" borderId="3" xfId="0" applyFont="1" applyBorder="1" applyAlignment="1" applyProtection="1">
      <alignment horizontal="right"/>
      <protection hidden="1"/>
    </xf>
    <xf numFmtId="0" fontId="0" fillId="2" borderId="0" xfId="0" applyFill="1" applyProtection="1">
      <protection hidden="1"/>
    </xf>
    <xf numFmtId="0" fontId="0" fillId="5" borderId="9" xfId="0" applyFill="1" applyBorder="1" applyProtection="1">
      <protection hidden="1"/>
    </xf>
    <xf numFmtId="0" fontId="1" fillId="0" borderId="1" xfId="0" applyFont="1" applyBorder="1" applyProtection="1">
      <protection hidden="1"/>
    </xf>
    <xf numFmtId="0" fontId="0" fillId="0" borderId="1" xfId="0" applyBorder="1" applyAlignment="1" applyProtection="1">
      <alignment horizontal="left" vertical="top"/>
      <protection hidden="1"/>
    </xf>
    <xf numFmtId="0" fontId="0" fillId="5" borderId="3" xfId="0" applyFill="1" applyBorder="1" applyProtection="1">
      <protection hidden="1"/>
    </xf>
    <xf numFmtId="0" fontId="3" fillId="5" borderId="5" xfId="0" applyFont="1" applyFill="1" applyBorder="1" applyAlignment="1" applyProtection="1">
      <alignment vertical="top" wrapText="1"/>
      <protection hidden="1"/>
    </xf>
    <xf numFmtId="0" fontId="3" fillId="5" borderId="4" xfId="0" applyFont="1" applyFill="1" applyBorder="1" applyProtection="1">
      <protection hidden="1"/>
    </xf>
    <xf numFmtId="0" fontId="3" fillId="5" borderId="6" xfId="0" applyFont="1" applyFill="1" applyBorder="1" applyProtection="1">
      <protection hidden="1"/>
    </xf>
    <xf numFmtId="0" fontId="1" fillId="0" borderId="8" xfId="0" applyFont="1" applyBorder="1" applyProtection="1">
      <protection hidden="1"/>
    </xf>
    <xf numFmtId="0" fontId="0" fillId="0" borderId="9" xfId="0" applyBorder="1" applyProtection="1">
      <protection hidden="1"/>
    </xf>
    <xf numFmtId="0" fontId="0" fillId="0" borderId="11" xfId="0" applyBorder="1" applyProtection="1">
      <protection hidden="1"/>
    </xf>
    <xf numFmtId="0" fontId="0" fillId="4" borderId="1" xfId="0" applyFill="1" applyBorder="1" applyAlignment="1" applyProtection="1">
      <alignment vertical="top" wrapText="1"/>
      <protection hidden="1"/>
    </xf>
    <xf numFmtId="0" fontId="3" fillId="5" borderId="5" xfId="0" applyFont="1" applyFill="1" applyBorder="1" applyAlignment="1" applyProtection="1">
      <alignment vertical="top"/>
      <protection hidden="1"/>
    </xf>
    <xf numFmtId="0" fontId="0" fillId="5" borderId="7" xfId="0" applyFill="1" applyBorder="1" applyProtection="1">
      <protection hidden="1"/>
    </xf>
    <xf numFmtId="0" fontId="3" fillId="5" borderId="10" xfId="0" applyFont="1" applyFill="1" applyBorder="1" applyProtection="1">
      <protection hidden="1"/>
    </xf>
    <xf numFmtId="0" fontId="0" fillId="5" borderId="0" xfId="0" applyFill="1" applyProtection="1">
      <protection hidden="1"/>
    </xf>
    <xf numFmtId="0" fontId="1" fillId="0" borderId="2" xfId="0" applyFont="1" applyBorder="1" applyProtection="1">
      <protection hidden="1"/>
    </xf>
    <xf numFmtId="0" fontId="0" fillId="0" borderId="3" xfId="0" applyBorder="1" applyProtection="1">
      <protection hidden="1"/>
    </xf>
    <xf numFmtId="0" fontId="1" fillId="0" borderId="4" xfId="0" applyFont="1" applyBorder="1" applyProtection="1">
      <protection hidden="1"/>
    </xf>
    <xf numFmtId="0" fontId="0" fillId="0" borderId="12" xfId="0" applyBorder="1" applyProtection="1">
      <protection locked="0"/>
    </xf>
    <xf numFmtId="0" fontId="0" fillId="7" borderId="3" xfId="0" applyFill="1" applyBorder="1"/>
    <xf numFmtId="0" fontId="3" fillId="7" borderId="0" xfId="0" applyFont="1" applyFill="1"/>
    <xf numFmtId="0" fontId="0" fillId="7" borderId="0" xfId="0" applyFill="1"/>
    <xf numFmtId="0" fontId="0" fillId="7" borderId="11" xfId="0" applyFill="1" applyBorder="1"/>
    <xf numFmtId="0" fontId="0" fillId="7" borderId="4" xfId="0" applyFill="1" applyBorder="1"/>
    <xf numFmtId="0" fontId="3" fillId="7" borderId="8" xfId="0" applyFont="1" applyFill="1" applyBorder="1"/>
    <xf numFmtId="0" fontId="0" fillId="7" borderId="9" xfId="0" applyFill="1" applyBorder="1"/>
    <xf numFmtId="0" fontId="5" fillId="2" borderId="0" xfId="0" applyFont="1" applyFill="1" applyAlignment="1">
      <alignment horizontal="right"/>
    </xf>
    <xf numFmtId="0" fontId="0" fillId="9" borderId="3" xfId="0" applyFill="1" applyBorder="1"/>
    <xf numFmtId="0" fontId="0" fillId="2" borderId="13" xfId="0" applyFill="1" applyBorder="1"/>
    <xf numFmtId="0" fontId="4" fillId="2" borderId="8" xfId="0" applyFont="1" applyFill="1" applyBorder="1"/>
    <xf numFmtId="0" fontId="3" fillId="9" borderId="5" xfId="0" applyFont="1" applyFill="1" applyBorder="1"/>
    <xf numFmtId="0" fontId="0" fillId="9" borderId="0" xfId="0" applyFill="1"/>
    <xf numFmtId="0" fontId="0" fillId="9" borderId="4" xfId="0" applyFill="1" applyBorder="1"/>
    <xf numFmtId="0" fontId="3" fillId="9" borderId="8" xfId="0" applyFont="1" applyFill="1" applyBorder="1"/>
    <xf numFmtId="0" fontId="0" fillId="9" borderId="11" xfId="0" applyFill="1" applyBorder="1"/>
    <xf numFmtId="0" fontId="0" fillId="9" borderId="9" xfId="0" applyFill="1" applyBorder="1"/>
    <xf numFmtId="0" fontId="3" fillId="9" borderId="0" xfId="0" applyFont="1" applyFill="1"/>
    <xf numFmtId="0" fontId="0" fillId="0" borderId="16" xfId="0" applyBorder="1" applyAlignment="1">
      <alignment horizontal="left" vertical="top"/>
    </xf>
    <xf numFmtId="0" fontId="3" fillId="9" borderId="11" xfId="0" applyFont="1" applyFill="1" applyBorder="1"/>
    <xf numFmtId="0" fontId="0" fillId="0" borderId="0" xfId="0" applyAlignment="1" applyProtection="1">
      <alignment horizontal="left" vertical="top"/>
      <protection locked="0"/>
    </xf>
    <xf numFmtId="0" fontId="0" fillId="0" borderId="35" xfId="0" applyBorder="1" applyAlignment="1" applyProtection="1">
      <alignment horizontal="left" vertical="top"/>
      <protection locked="0"/>
    </xf>
    <xf numFmtId="0" fontId="0" fillId="0" borderId="34" xfId="0" applyBorder="1" applyAlignment="1" applyProtection="1">
      <alignment horizontal="left" vertical="top"/>
      <protection locked="0"/>
    </xf>
    <xf numFmtId="0" fontId="0" fillId="0" borderId="22" xfId="0" applyBorder="1" applyProtection="1">
      <protection locked="0"/>
    </xf>
    <xf numFmtId="0" fontId="0" fillId="0" borderId="26" xfId="0" applyBorder="1" applyProtection="1">
      <protection locked="0"/>
    </xf>
    <xf numFmtId="0" fontId="0" fillId="0" borderId="25" xfId="0" applyBorder="1" applyProtection="1">
      <protection locked="0"/>
    </xf>
    <xf numFmtId="0" fontId="3" fillId="10" borderId="5" xfId="0" applyFont="1" applyFill="1" applyBorder="1"/>
    <xf numFmtId="0" fontId="9" fillId="0" borderId="9" xfId="0" applyFont="1" applyBorder="1" applyAlignment="1">
      <alignment horizontal="right"/>
    </xf>
    <xf numFmtId="0" fontId="1" fillId="0" borderId="0" xfId="0" applyFont="1" applyAlignment="1">
      <alignment vertical="center"/>
    </xf>
    <xf numFmtId="0" fontId="0" fillId="0" borderId="7" xfId="0" applyBorder="1" applyProtection="1">
      <protection locked="0"/>
    </xf>
    <xf numFmtId="0" fontId="0" fillId="0" borderId="22" xfId="0" applyBorder="1" applyAlignment="1" applyProtection="1">
      <alignment horizontal="left" vertical="top"/>
      <protection locked="0"/>
    </xf>
    <xf numFmtId="0" fontId="0" fillId="0" borderId="37" xfId="0" applyBorder="1" applyProtection="1">
      <protection locked="0"/>
    </xf>
    <xf numFmtId="0" fontId="0" fillId="0" borderId="0" xfId="0" applyAlignment="1" applyProtection="1">
      <alignment vertical="top"/>
      <protection locked="0"/>
    </xf>
    <xf numFmtId="0" fontId="3" fillId="10" borderId="10" xfId="0" applyFont="1" applyFill="1" applyBorder="1"/>
    <xf numFmtId="0" fontId="0" fillId="2" borderId="3" xfId="0" applyFill="1" applyBorder="1"/>
    <xf numFmtId="0" fontId="4" fillId="2" borderId="4" xfId="0" applyFont="1" applyFill="1" applyBorder="1" applyAlignment="1">
      <alignment horizontal="right" vertical="top"/>
    </xf>
    <xf numFmtId="0" fontId="0" fillId="11" borderId="3" xfId="0" applyFill="1" applyBorder="1"/>
    <xf numFmtId="0" fontId="3" fillId="11" borderId="5" xfId="0" applyFont="1" applyFill="1" applyBorder="1"/>
    <xf numFmtId="0" fontId="0" fillId="11" borderId="0" xfId="0" applyFill="1"/>
    <xf numFmtId="0" fontId="0" fillId="11" borderId="11" xfId="0" applyFill="1" applyBorder="1"/>
    <xf numFmtId="0" fontId="0" fillId="11" borderId="4" xfId="0" applyFill="1" applyBorder="1"/>
    <xf numFmtId="0" fontId="3" fillId="11" borderId="8" xfId="0" applyFont="1" applyFill="1" applyBorder="1"/>
    <xf numFmtId="0" fontId="0" fillId="11" borderId="9" xfId="0" applyFill="1" applyBorder="1"/>
    <xf numFmtId="0" fontId="0" fillId="0" borderId="2" xfId="0" applyBorder="1" applyAlignment="1">
      <alignment horizontal="left" vertical="top"/>
    </xf>
    <xf numFmtId="0" fontId="0" fillId="0" borderId="3" xfId="0" applyBorder="1" applyAlignment="1">
      <alignment horizontal="left" vertical="top"/>
    </xf>
    <xf numFmtId="0" fontId="0" fillId="0" borderId="5" xfId="0" applyBorder="1" applyAlignment="1">
      <alignment horizontal="left" vertical="top"/>
    </xf>
    <xf numFmtId="0" fontId="0" fillId="0" borderId="16" xfId="0" applyBorder="1" applyAlignment="1">
      <alignment horizontal="left" vertical="top"/>
    </xf>
    <xf numFmtId="0" fontId="0" fillId="0" borderId="2" xfId="0" applyBorder="1" applyAlignment="1" applyProtection="1">
      <alignment horizontal="left" vertical="top"/>
      <protection hidden="1"/>
    </xf>
    <xf numFmtId="0" fontId="0" fillId="0" borderId="3" xfId="0" applyBorder="1" applyAlignment="1" applyProtection="1">
      <alignment horizontal="left" vertical="top"/>
      <protection hidden="1"/>
    </xf>
    <xf numFmtId="0" fontId="0" fillId="0" borderId="2" xfId="0" applyBorder="1" applyAlignment="1">
      <alignment horizontal="left" vertical="center"/>
    </xf>
    <xf numFmtId="0" fontId="0" fillId="0" borderId="3" xfId="0" applyBorder="1" applyAlignment="1">
      <alignment horizontal="left" vertical="center"/>
    </xf>
    <xf numFmtId="0" fontId="0" fillId="4" borderId="2" xfId="0" applyFill="1" applyBorder="1" applyAlignment="1" applyProtection="1">
      <alignment vertical="top" wrapText="1"/>
      <protection hidden="1"/>
    </xf>
    <xf numFmtId="0" fontId="0" fillId="4" borderId="4" xfId="0" applyFill="1" applyBorder="1" applyAlignment="1" applyProtection="1">
      <alignment vertical="top" wrapText="1"/>
      <protection hidden="1"/>
    </xf>
    <xf numFmtId="0" fontId="0" fillId="4" borderId="3" xfId="0" applyFill="1" applyBorder="1" applyAlignment="1" applyProtection="1">
      <alignment vertical="top" wrapText="1"/>
      <protection hidden="1"/>
    </xf>
    <xf numFmtId="0" fontId="0" fillId="4" borderId="2" xfId="0" applyFill="1" applyBorder="1" applyAlignment="1">
      <alignment vertical="top" wrapText="1"/>
    </xf>
    <xf numFmtId="0" fontId="0" fillId="4" borderId="4" xfId="0" applyFill="1" applyBorder="1" applyAlignment="1">
      <alignment vertical="top" wrapText="1"/>
    </xf>
    <xf numFmtId="0" fontId="0" fillId="4" borderId="3" xfId="0" applyFill="1" applyBorder="1" applyAlignment="1">
      <alignment vertical="top" wrapText="1"/>
    </xf>
    <xf numFmtId="0" fontId="0" fillId="4" borderId="2" xfId="0" applyFill="1" applyBorder="1" applyAlignment="1" applyProtection="1">
      <alignment horizontal="left" vertical="top"/>
      <protection hidden="1"/>
    </xf>
    <xf numFmtId="0" fontId="0" fillId="4" borderId="4" xfId="0" applyFill="1" applyBorder="1" applyAlignment="1" applyProtection="1">
      <alignment horizontal="left" vertical="top"/>
      <protection hidden="1"/>
    </xf>
    <xf numFmtId="0" fontId="0" fillId="4" borderId="3" xfId="0" applyFill="1" applyBorder="1" applyAlignment="1" applyProtection="1">
      <alignment horizontal="left" vertical="top"/>
      <protection hidden="1"/>
    </xf>
    <xf numFmtId="0" fontId="0" fillId="4" borderId="2" xfId="0" applyFill="1" applyBorder="1" applyAlignment="1">
      <alignment horizontal="left" vertical="top"/>
    </xf>
    <xf numFmtId="0" fontId="0" fillId="4" borderId="4" xfId="0" applyFill="1" applyBorder="1" applyAlignment="1">
      <alignment horizontal="left" vertical="top"/>
    </xf>
    <xf numFmtId="0" fontId="0" fillId="4" borderId="3" xfId="0" applyFill="1" applyBorder="1" applyAlignment="1">
      <alignment horizontal="left" vertical="top"/>
    </xf>
    <xf numFmtId="0" fontId="0" fillId="4" borderId="2" xfId="0" applyFill="1" applyBorder="1" applyAlignment="1">
      <alignment vertical="center" wrapText="1"/>
    </xf>
    <xf numFmtId="0" fontId="0" fillId="4" borderId="4" xfId="0" applyFill="1" applyBorder="1" applyAlignment="1">
      <alignment vertical="center" wrapText="1"/>
    </xf>
    <xf numFmtId="0" fontId="0" fillId="4" borderId="3" xfId="0" applyFill="1" applyBorder="1" applyAlignment="1">
      <alignment vertical="center" wrapText="1"/>
    </xf>
    <xf numFmtId="0" fontId="0" fillId="4" borderId="2" xfId="0" applyFill="1" applyBorder="1" applyAlignment="1">
      <alignment horizontal="left" vertical="top" wrapText="1"/>
    </xf>
    <xf numFmtId="0" fontId="0" fillId="4" borderId="4" xfId="0" applyFill="1" applyBorder="1" applyAlignment="1">
      <alignment horizontal="left" vertical="top" wrapText="1"/>
    </xf>
    <xf numFmtId="0" fontId="0" fillId="4" borderId="3" xfId="0" applyFill="1" applyBorder="1" applyAlignment="1">
      <alignment horizontal="left" vertical="top" wrapText="1"/>
    </xf>
    <xf numFmtId="0" fontId="0" fillId="4" borderId="5" xfId="0" applyFill="1" applyBorder="1" applyAlignment="1">
      <alignment vertical="top" wrapText="1"/>
    </xf>
    <xf numFmtId="0" fontId="0" fillId="4" borderId="2" xfId="0" applyFill="1" applyBorder="1" applyAlignment="1">
      <alignment vertical="top"/>
    </xf>
    <xf numFmtId="0" fontId="0" fillId="4" borderId="4" xfId="0" applyFill="1" applyBorder="1" applyAlignment="1">
      <alignment vertical="top"/>
    </xf>
    <xf numFmtId="0" fontId="0" fillId="4" borderId="3" xfId="0" applyFill="1" applyBorder="1" applyAlignment="1">
      <alignment vertical="top"/>
    </xf>
    <xf numFmtId="0" fontId="0" fillId="4" borderId="11" xfId="0" applyFill="1" applyBorder="1" applyAlignment="1">
      <alignment vertical="top"/>
    </xf>
    <xf numFmtId="0" fontId="0" fillId="4" borderId="9" xfId="0" applyFill="1" applyBorder="1" applyAlignment="1">
      <alignment vertical="top"/>
    </xf>
    <xf numFmtId="0" fontId="0" fillId="4" borderId="8" xfId="0" applyFill="1" applyBorder="1" applyAlignment="1">
      <alignment vertical="top" wrapText="1"/>
    </xf>
    <xf numFmtId="0" fontId="0" fillId="4" borderId="11" xfId="0" applyFill="1" applyBorder="1" applyAlignment="1">
      <alignment vertical="top" wrapText="1"/>
    </xf>
    <xf numFmtId="0" fontId="0" fillId="4" borderId="9" xfId="0" applyFill="1" applyBorder="1" applyAlignment="1">
      <alignment vertical="top" wrapText="1"/>
    </xf>
    <xf numFmtId="0" fontId="0" fillId="0" borderId="4" xfId="0" applyBorder="1" applyAlignment="1">
      <alignment horizontal="left" vertical="top"/>
    </xf>
    <xf numFmtId="0" fontId="0" fillId="0" borderId="26" xfId="0" applyBorder="1" applyAlignment="1">
      <alignment horizontal="left" vertical="top" wrapText="1"/>
    </xf>
    <xf numFmtId="0" fontId="0" fillId="4" borderId="0" xfId="0" applyFill="1" applyAlignment="1">
      <alignment vertical="top" wrapText="1"/>
    </xf>
    <xf numFmtId="0" fontId="0" fillId="4" borderId="14" xfId="0" applyFill="1" applyBorder="1" applyAlignment="1">
      <alignment vertical="top" wrapText="1"/>
    </xf>
    <xf numFmtId="0" fontId="0" fillId="0" borderId="36" xfId="0" applyBorder="1" applyAlignment="1">
      <alignment horizontal="left" vertical="top" wrapText="1"/>
    </xf>
    <xf numFmtId="0" fontId="0" fillId="0" borderId="0" xfId="0" applyAlignment="1">
      <alignment horizontal="left" vertical="top" wrapText="1"/>
    </xf>
    <xf numFmtId="0" fontId="0" fillId="4" borderId="5" xfId="0" applyFill="1" applyBorder="1" applyAlignment="1">
      <alignment horizontal="left" vertical="top"/>
    </xf>
    <xf numFmtId="0" fontId="0" fillId="4" borderId="7" xfId="0" applyFill="1" applyBorder="1" applyAlignment="1">
      <alignment horizontal="left" vertical="top"/>
    </xf>
    <xf numFmtId="0" fontId="0" fillId="4" borderId="16" xfId="0" applyFill="1" applyBorder="1" applyAlignment="1">
      <alignment horizontal="left" vertical="top"/>
    </xf>
    <xf numFmtId="0" fontId="0" fillId="0" borderId="30" xfId="0" applyBorder="1" applyAlignment="1">
      <alignment vertical="center" wrapText="1"/>
    </xf>
    <xf numFmtId="0" fontId="0" fillId="0" borderId="20"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8" fillId="12" borderId="29" xfId="0" applyFont="1" applyFill="1" applyBorder="1" applyAlignment="1">
      <alignment horizontal="left" vertical="top" wrapText="1"/>
    </xf>
    <xf numFmtId="0" fontId="8" fillId="12" borderId="0" xfId="0" applyFont="1" applyFill="1" applyAlignment="1">
      <alignment horizontal="left" vertical="top" wrapText="1"/>
    </xf>
  </cellXfs>
  <cellStyles count="3">
    <cellStyle name="Lien hypertexte" xfId="2" builtinId="8"/>
    <cellStyle name="Normal" xfId="0" builtinId="0"/>
    <cellStyle name="Pourcentage" xfId="1" builtinId="5"/>
  </cellStyles>
  <dxfs count="0"/>
  <tableStyles count="0" defaultTableStyle="TableStyleMedium2" defaultPivotStyle="PivotStyleLight16"/>
  <colors>
    <mruColors>
      <color rgb="FFE4AB00"/>
      <color rgb="FFED7D31"/>
      <color rgb="FFD07104"/>
      <color rgb="FFD06F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checked="Checked" firstButton="1" fmlaLink="$K$5"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checked="Checked" firstButton="1" fmlaLink="$K$5"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checked="Checked" firstButton="1" fmlaLink="$K$6"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checked="Checked" firstButton="1" fmlaLink="$K$7"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checked="Checked" firstButton="1" fmlaLink="$K$8"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noThreeD="1"/>
</file>

<file path=xl/ctrlProps/ctrlProp120.xml><?xml version="1.0" encoding="utf-8"?>
<formControlPr xmlns="http://schemas.microsoft.com/office/spreadsheetml/2009/9/main" objectType="Radio" checked="Checked" firstButton="1" fmlaLink="$K$9"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checked="Checked" firstButton="1" fmlaLink="$K$10"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checked="Checked" firstButton="1" fmlaLink="$K$16"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checked="Checked" firstButton="1" fmlaLink="$K$19"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checked="Checked" firstButton="1" fmlaLink="$K$32"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checked="Checked" firstButton="1" fmlaLink="$K$33"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checked="Checked" firstButton="1" fmlaLink="$K$6"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checked="Checked" firstButton="1" fmlaLink="$K$34"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checked="Checked" firstButton="1" fmlaLink="$K$35"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Radio" checked="Checked" firstButton="1" fmlaLink="$K$21"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checked="Checked" firstButton="1" fmlaLink="$K$23"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checked="Checked" firstButton="1" fmlaLink="$K$26"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checked="Checked" firstButton="1" fmlaLink="$K$24"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checked="Checked" firstButton="1" fmlaLink="$K$25" lockText="1" noThreeD="1"/>
</file>

<file path=xl/ctrlProps/ctrlProp16.xml><?xml version="1.0" encoding="utf-8"?>
<formControlPr xmlns="http://schemas.microsoft.com/office/spreadsheetml/2009/9/main" objectType="Radio"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checked="Checked" firstButton="1" fmlaLink="$K$22"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checked="Checked" firstButton="1" fmlaLink="$K$20"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checked="Checked" firstButton="1" fmlaLink="$K$41"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checked="Checked" firstButton="1" fmlaLink="$K$42"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checked="Checked" firstButton="1" fmlaLink="$K$43" lockText="1" noThreeD="1"/>
</file>

<file path=xl/ctrlProps/ctrlProp17.xml><?xml version="1.0" encoding="utf-8"?>
<formControlPr xmlns="http://schemas.microsoft.com/office/spreadsheetml/2009/9/main" objectType="Radio"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checked="Checked" firstButton="1" fmlaLink="$K$44"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checked="Checked" firstButton="1" fmlaLink="$K$45"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checked="Checked" firstButton="1" fmlaLink="$K$46"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checked="Checked" firstButton="1" fmlaLink="$K$47"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checked="Checked" firstButton="1" fmlaLink="$K$48" lockText="1" noThreeD="1"/>
</file>

<file path=xl/ctrlProps/ctrlProp18.xml><?xml version="1.0" encoding="utf-8"?>
<formControlPr xmlns="http://schemas.microsoft.com/office/spreadsheetml/2009/9/main" objectType="Radio" checked="Checked" firstButton="1" fmlaLink="$K$7"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Radio" checked="Checked" firstButton="1" fmlaLink="$K$49"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Radio" checked="Checked" firstButton="1" fmlaLink="$K$50"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Radio" checked="Checked" firstButton="1" fmlaLink="$K$51"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Radio" checked="Checked" firstButton="1" fmlaLink="$K$52"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Radio" checked="Checked" firstButton="1" fmlaLink="$K$53" lockText="1" noThreeD="1"/>
</file>

<file path=xl/ctrlProps/ctrlProp19.xml><?xml version="1.0" encoding="utf-8"?>
<formControlPr xmlns="http://schemas.microsoft.com/office/spreadsheetml/2009/9/main" objectType="Radio"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checked="Checked" firstButton="1" fmlaLink="$K$54"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Radio" checked="Checked" firstButton="1" fmlaLink="$K$55"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Radio" checked="Checked" firstButton="1" fmlaLink="$K$56"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Radio" checked="Checked" firstButton="1" fmlaLink="$K$57"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noThreeD="1"/>
</file>

<file path=xl/ctrlProps/ctrlProp200.xml><?xml version="1.0" encoding="utf-8"?>
<formControlPr xmlns="http://schemas.microsoft.com/office/spreadsheetml/2009/9/main" objectType="Radio" checked="Checked" firstButton="1" fmlaLink="$K$58"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checked="Checked" firstButton="1" fmlaLink="$K$59"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checked="Checked" firstButton="1" fmlaLink="$K$65"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checked="Checked" firstButton="1" fmlaLink="$K$66"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checked="Checked" firstButton="1" fmlaLink="$K$67"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noThreeD="1"/>
</file>

<file path=xl/ctrlProps/ctrlProp210.xml><?xml version="1.0" encoding="utf-8"?>
<formControlPr xmlns="http://schemas.microsoft.com/office/spreadsheetml/2009/9/main" objectType="Radio" checked="Checked" firstButton="1" fmlaLink="$K$68"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checked="Checked" firstButton="1" fmlaLink="$K$69"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checked="Checked" firstButton="1" fmlaLink="$K$70"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checked="Checked" firstButton="1" fmlaLink="$K$71"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checked="Checked" firstButton="1" fmlaLink="$K$72"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checked="Checked" firstButton="1" fmlaLink="$K$8" noThreeD="1"/>
</file>

<file path=xl/ctrlProps/ctrlProp220.xml><?xml version="1.0" encoding="utf-8"?>
<formControlPr xmlns="http://schemas.microsoft.com/office/spreadsheetml/2009/9/main" objectType="Radio" checked="Checked" firstButton="1" fmlaLink="$K$73"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checked="Checked" firstButton="1" fmlaLink="$K$74" lockText="1" noThreeD="1"/>
</file>

<file path=xl/ctrlProps/ctrlProp223.xml><?xml version="1.0" encoding="utf-8"?>
<formControlPr xmlns="http://schemas.microsoft.com/office/spreadsheetml/2009/9/main" objectType="Radio" lockText="1" noThreeD="1"/>
</file>

<file path=xl/ctrlProps/ctrlProp224.xml><?xml version="1.0" encoding="utf-8"?>
<formControlPr xmlns="http://schemas.microsoft.com/office/spreadsheetml/2009/9/main" objectType="Radio" checked="Checked" firstButton="1" fmlaLink="$K$75"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checked="Checked" firstButton="1" fmlaLink="$K$81"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checked="Checked" firstButton="1" fmlaLink="$K$82"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noThreeD="1"/>
</file>

<file path=xl/ctrlProps/ctrlProp230.xml><?xml version="1.0" encoding="utf-8"?>
<formControlPr xmlns="http://schemas.microsoft.com/office/spreadsheetml/2009/9/main" objectType="Radio" checked="Checked" firstButton="1" fmlaLink="$K$83"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checked="Checked" firstButton="1" fmlaLink="$K$84"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Radio" checked="Checked" firstButton="1" fmlaLink="$K$90" lockText="1" noThreeD="1"/>
</file>

<file path=xl/ctrlProps/ctrlProp235.xml><?xml version="1.0" encoding="utf-8"?>
<formControlPr xmlns="http://schemas.microsoft.com/office/spreadsheetml/2009/9/main" objectType="Radio" lockText="1" noThreeD="1"/>
</file>

<file path=xl/ctrlProps/ctrlProp236.xml><?xml version="1.0" encoding="utf-8"?>
<formControlPr xmlns="http://schemas.microsoft.com/office/spreadsheetml/2009/9/main" objectType="Radio" checked="Checked" firstButton="1" fmlaLink="$K$91"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Radio" checked="Checked" firstButton="1" fmlaLink="$K$92" lockText="1"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noThreeD="1"/>
</file>

<file path=xl/ctrlProps/ctrlProp240.xml><?xml version="1.0" encoding="utf-8"?>
<formControlPr xmlns="http://schemas.microsoft.com/office/spreadsheetml/2009/9/main" objectType="Radio" checked="Checked" firstButton="1" fmlaLink="$K$93" lockText="1" noThreeD="1"/>
</file>

<file path=xl/ctrlProps/ctrlProp241.xml><?xml version="1.0" encoding="utf-8"?>
<formControlPr xmlns="http://schemas.microsoft.com/office/spreadsheetml/2009/9/main" objectType="Radio" lockText="1" noThreeD="1"/>
</file>

<file path=xl/ctrlProps/ctrlProp242.xml><?xml version="1.0" encoding="utf-8"?>
<formControlPr xmlns="http://schemas.microsoft.com/office/spreadsheetml/2009/9/main" objectType="Radio" checked="Checked" firstButton="1" fmlaLink="$K$94"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Radio"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Radio" checked="Checked" firstButton="1" fmlaLink="$K$5"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checked="Checked" firstButton="1" fmlaLink="$K$9" noThreeD="1"/>
</file>

<file path=xl/ctrlProps/ctrlProp260.xml><?xml version="1.0" encoding="utf-8"?>
<formControlPr xmlns="http://schemas.microsoft.com/office/spreadsheetml/2009/9/main" objectType="Radio" checked="Checked" firstButton="1" fmlaLink="$K$6"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Radio" checked="Checked" firstButton="1" fmlaLink="$K$7" lockText="1"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Radio" checked="Checked" firstButton="1" fmlaLink="$K$8" lockText="1" noThreeD="1"/>
</file>

<file path=xl/ctrlProps/ctrlProp265.xml><?xml version="1.0" encoding="utf-8"?>
<formControlPr xmlns="http://schemas.microsoft.com/office/spreadsheetml/2009/9/main" objectType="Radio" lockText="1" noThreeD="1"/>
</file>

<file path=xl/ctrlProps/ctrlProp266.xml><?xml version="1.0" encoding="utf-8"?>
<formControlPr xmlns="http://schemas.microsoft.com/office/spreadsheetml/2009/9/main" objectType="Radio" checked="Checked" firstButton="1" fmlaLink="$K$9" lockText="1" noThreeD="1"/>
</file>

<file path=xl/ctrlProps/ctrlProp267.xml><?xml version="1.0" encoding="utf-8"?>
<formControlPr xmlns="http://schemas.microsoft.com/office/spreadsheetml/2009/9/main" objectType="Radio" lockText="1" noThreeD="1"/>
</file>

<file path=xl/ctrlProps/ctrlProp268.xml><?xml version="1.0" encoding="utf-8"?>
<formControlPr xmlns="http://schemas.microsoft.com/office/spreadsheetml/2009/9/main" objectType="Radio" checked="Checked" firstButton="1" fmlaLink="$K$10"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noThreeD="1"/>
</file>

<file path=xl/ctrlProps/ctrlProp270.xml><?xml version="1.0" encoding="utf-8"?>
<formControlPr xmlns="http://schemas.microsoft.com/office/spreadsheetml/2009/9/main" objectType="Radio" checked="Checked" firstButton="1" fmlaLink="$K$11" lockText="1" noThreeD="1"/>
</file>

<file path=xl/ctrlProps/ctrlProp271.xml><?xml version="1.0" encoding="utf-8"?>
<formControlPr xmlns="http://schemas.microsoft.com/office/spreadsheetml/2009/9/main" objectType="Radio" lockText="1" noThreeD="1"/>
</file>

<file path=xl/ctrlProps/ctrlProp272.xml><?xml version="1.0" encoding="utf-8"?>
<formControlPr xmlns="http://schemas.microsoft.com/office/spreadsheetml/2009/9/main" objectType="Radio" checked="Checked" firstButton="1" fmlaLink="$K$12" lockText="1" noThreeD="1"/>
</file>

<file path=xl/ctrlProps/ctrlProp273.xml><?xml version="1.0" encoding="utf-8"?>
<formControlPr xmlns="http://schemas.microsoft.com/office/spreadsheetml/2009/9/main" objectType="Radio" lockText="1" noThreeD="1"/>
</file>

<file path=xl/ctrlProps/ctrlProp274.xml><?xml version="1.0" encoding="utf-8"?>
<formControlPr xmlns="http://schemas.microsoft.com/office/spreadsheetml/2009/9/main" objectType="Radio" checked="Checked" firstButton="1" fmlaLink="$K$13"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Radio" checked="Checked" firstButton="1" fmlaLink="$K$19" lockText="1" noThreeD="1"/>
</file>

<file path=xl/ctrlProps/ctrlProp277.xml><?xml version="1.0" encoding="utf-8"?>
<formControlPr xmlns="http://schemas.microsoft.com/office/spreadsheetml/2009/9/main" objectType="Radio" lockText="1" noThreeD="1"/>
</file>

<file path=xl/ctrlProps/ctrlProp278.xml><?xml version="1.0" encoding="utf-8"?>
<formControlPr xmlns="http://schemas.microsoft.com/office/spreadsheetml/2009/9/main" objectType="Radio" checked="Checked" firstButton="1" fmlaLink="$K$20" lockText="1" noThreeD="1"/>
</file>

<file path=xl/ctrlProps/ctrlProp279.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noThreeD="1"/>
</file>

<file path=xl/ctrlProps/ctrlProp280.xml><?xml version="1.0" encoding="utf-8"?>
<formControlPr xmlns="http://schemas.microsoft.com/office/spreadsheetml/2009/9/main" objectType="Radio" checked="Checked" firstButton="1" fmlaLink="$K$21"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checked="Checked" firstButton="1" fmlaLink="$K$22" lockText="1" noThreeD="1"/>
</file>

<file path=xl/ctrlProps/ctrlProp283.xml><?xml version="1.0" encoding="utf-8"?>
<formControlPr xmlns="http://schemas.microsoft.com/office/spreadsheetml/2009/9/main" objectType="Radio" lockText="1" noThreeD="1"/>
</file>

<file path=xl/ctrlProps/ctrlProp284.xml><?xml version="1.0" encoding="utf-8"?>
<formControlPr xmlns="http://schemas.microsoft.com/office/spreadsheetml/2009/9/main" objectType="Radio" checked="Checked" firstButton="1" fmlaLink="$K$23" lockText="1" noThreeD="1"/>
</file>

<file path=xl/ctrlProps/ctrlProp285.xml><?xml version="1.0" encoding="utf-8"?>
<formControlPr xmlns="http://schemas.microsoft.com/office/spreadsheetml/2009/9/main" objectType="Radio" lockText="1"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Radio"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GBox" noThreeD="1"/>
</file>

<file path=xl/ctrlProps/ctrlProp29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checked="Checked" firstButton="1" fmlaLink="$K$10"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GBox"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GBox" noThreeD="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GBox" noThreeD="1"/>
</file>

<file path=xl/ctrlProps/ctrlProp308.xml><?xml version="1.0" encoding="utf-8"?>
<formControlPr xmlns="http://schemas.microsoft.com/office/spreadsheetml/2009/9/main" objectType="GBox" noThreeD="1"/>
</file>

<file path=xl/ctrlProps/ctrlProp309.xml><?xml version="1.0" encoding="utf-8"?>
<formControlPr xmlns="http://schemas.microsoft.com/office/spreadsheetml/2009/9/main" objectType="GBox" noThreeD="1"/>
</file>

<file path=xl/ctrlProps/ctrlProp31.xml><?xml version="1.0" encoding="utf-8"?>
<formControlPr xmlns="http://schemas.microsoft.com/office/spreadsheetml/2009/9/main" objectType="Radio" noThreeD="1"/>
</file>

<file path=xl/ctrlProps/ctrlProp310.xml><?xml version="1.0" encoding="utf-8"?>
<formControlPr xmlns="http://schemas.microsoft.com/office/spreadsheetml/2009/9/main" objectType="GBox" noThreeD="1"/>
</file>

<file path=xl/ctrlProps/ctrlProp311.xml><?xml version="1.0" encoding="utf-8"?>
<formControlPr xmlns="http://schemas.microsoft.com/office/spreadsheetml/2009/9/main" objectType="GBox" noThreeD="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GBox" noThreeD="1"/>
</file>

<file path=xl/ctrlProps/ctrlProp315.xml><?xml version="1.0" encoding="utf-8"?>
<formControlPr xmlns="http://schemas.microsoft.com/office/spreadsheetml/2009/9/main" objectType="GBox" noThreeD="1"/>
</file>

<file path=xl/ctrlProps/ctrlProp316.xml><?xml version="1.0" encoding="utf-8"?>
<formControlPr xmlns="http://schemas.microsoft.com/office/spreadsheetml/2009/9/main" objectType="GBox" noThreeD="1"/>
</file>

<file path=xl/ctrlProps/ctrlProp317.xml><?xml version="1.0" encoding="utf-8"?>
<formControlPr xmlns="http://schemas.microsoft.com/office/spreadsheetml/2009/9/main" objectType="GBox" noThreeD="1"/>
</file>

<file path=xl/ctrlProps/ctrlProp318.xml><?xml version="1.0" encoding="utf-8"?>
<formControlPr xmlns="http://schemas.microsoft.com/office/spreadsheetml/2009/9/main" objectType="GBox"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Radio" noThreeD="1"/>
</file>

<file path=xl/ctrlProps/ctrlProp320.xml><?xml version="1.0" encoding="utf-8"?>
<formControlPr xmlns="http://schemas.microsoft.com/office/spreadsheetml/2009/9/main" objectType="Radio" checked="Checked" firstButton="1" fmlaLink="$K$5" lockText="1" noThreeD="1"/>
</file>

<file path=xl/ctrlProps/ctrlProp321.xml><?xml version="1.0" encoding="utf-8"?>
<formControlPr xmlns="http://schemas.microsoft.com/office/spreadsheetml/2009/9/main" objectType="Radio" lockText="1" noThreeD="1"/>
</file>

<file path=xl/ctrlProps/ctrlProp322.xml><?xml version="1.0" encoding="utf-8"?>
<formControlPr xmlns="http://schemas.microsoft.com/office/spreadsheetml/2009/9/main" objectType="Radio" checked="Checked" firstButton="1" fmlaLink="$K$6" lockText="1" noThreeD="1"/>
</file>

<file path=xl/ctrlProps/ctrlProp323.xml><?xml version="1.0" encoding="utf-8"?>
<formControlPr xmlns="http://schemas.microsoft.com/office/spreadsheetml/2009/9/main" objectType="Radio" lockText="1" noThreeD="1"/>
</file>

<file path=xl/ctrlProps/ctrlProp324.xml><?xml version="1.0" encoding="utf-8"?>
<formControlPr xmlns="http://schemas.microsoft.com/office/spreadsheetml/2009/9/main" objectType="Radio" checked="Checked" firstButton="1" fmlaLink="$K$7" lockText="1" noThreeD="1"/>
</file>

<file path=xl/ctrlProps/ctrlProp325.xml><?xml version="1.0" encoding="utf-8"?>
<formControlPr xmlns="http://schemas.microsoft.com/office/spreadsheetml/2009/9/main" objectType="Radio" lockText="1" noThreeD="1"/>
</file>

<file path=xl/ctrlProps/ctrlProp326.xml><?xml version="1.0" encoding="utf-8"?>
<formControlPr xmlns="http://schemas.microsoft.com/office/spreadsheetml/2009/9/main" objectType="Radio" checked="Checked" firstButton="1" fmlaLink="$K$8"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Radio" checked="Checked" firstButton="1" fmlaLink="$K$9" lockText="1" noThreeD="1"/>
</file>

<file path=xl/ctrlProps/ctrlProp329.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noThreeD="1"/>
</file>

<file path=xl/ctrlProps/ctrlProp330.xml><?xml version="1.0" encoding="utf-8"?>
<formControlPr xmlns="http://schemas.microsoft.com/office/spreadsheetml/2009/9/main" objectType="Radio" checked="Checked" firstButton="1" fmlaLink="$K$10" lockText="1" noThreeD="1"/>
</file>

<file path=xl/ctrlProps/ctrlProp331.xml><?xml version="1.0" encoding="utf-8"?>
<formControlPr xmlns="http://schemas.microsoft.com/office/spreadsheetml/2009/9/main" objectType="Radio" lockText="1" noThreeD="1"/>
</file>

<file path=xl/ctrlProps/ctrlProp332.xml><?xml version="1.0" encoding="utf-8"?>
<formControlPr xmlns="http://schemas.microsoft.com/office/spreadsheetml/2009/9/main" objectType="Radio" checked="Checked" firstButton="1" fmlaLink="$K$11"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Radio" checked="Checked" firstButton="1" fmlaLink="$K$12" lockText="1" noThreeD="1"/>
</file>

<file path=xl/ctrlProps/ctrlProp335.xml><?xml version="1.0" encoding="utf-8"?>
<formControlPr xmlns="http://schemas.microsoft.com/office/spreadsheetml/2009/9/main" objectType="Radio" lockText="1" noThreeD="1"/>
</file>

<file path=xl/ctrlProps/ctrlProp336.xml><?xml version="1.0" encoding="utf-8"?>
<formControlPr xmlns="http://schemas.microsoft.com/office/spreadsheetml/2009/9/main" objectType="Radio" checked="Checked" firstButton="1" fmlaLink="$K$13" lockText="1" noThreeD="1"/>
</file>

<file path=xl/ctrlProps/ctrlProp337.xml><?xml version="1.0" encoding="utf-8"?>
<formControlPr xmlns="http://schemas.microsoft.com/office/spreadsheetml/2009/9/main" objectType="Radio" lockText="1" noThreeD="1"/>
</file>

<file path=xl/ctrlProps/ctrlProp338.xml><?xml version="1.0" encoding="utf-8"?>
<formControlPr xmlns="http://schemas.microsoft.com/office/spreadsheetml/2009/9/main" objectType="Radio" checked="Checked" firstButton="1" fmlaLink="$K$14" lockText="1" noThreeD="1"/>
</file>

<file path=xl/ctrlProps/ctrlProp339.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checked="Checked" firstButton="1" fmlaLink="$K$11" noThreeD="1"/>
</file>

<file path=xl/ctrlProps/ctrlProp340.xml><?xml version="1.0" encoding="utf-8"?>
<formControlPr xmlns="http://schemas.microsoft.com/office/spreadsheetml/2009/9/main" objectType="Radio" checked="Checked" firstButton="1" fmlaLink="$K$15"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GBox"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GBox" noThreeD="1"/>
</file>

<file path=xl/ctrlProps/ctrlProp347.xml><?xml version="1.0" encoding="utf-8"?>
<formControlPr xmlns="http://schemas.microsoft.com/office/spreadsheetml/2009/9/main" objectType="Radio" checked="Checked" firstButton="1" fmlaLink="$K$21" lockText="1" noThreeD="1"/>
</file>

<file path=xl/ctrlProps/ctrlProp348.xml><?xml version="1.0" encoding="utf-8"?>
<formControlPr xmlns="http://schemas.microsoft.com/office/spreadsheetml/2009/9/main" objectType="Radio" lockText="1" noThreeD="1"/>
</file>

<file path=xl/ctrlProps/ctrlProp349.xml><?xml version="1.0" encoding="utf-8"?>
<formControlPr xmlns="http://schemas.microsoft.com/office/spreadsheetml/2009/9/main" objectType="Radio" checked="Checked" firstButton="1" fmlaLink="$K$22" lockText="1" noThreeD="1"/>
</file>

<file path=xl/ctrlProps/ctrlProp35.xml><?xml version="1.0" encoding="utf-8"?>
<formControlPr xmlns="http://schemas.microsoft.com/office/spreadsheetml/2009/9/main" objectType="Radio" noThreeD="1"/>
</file>

<file path=xl/ctrlProps/ctrlProp350.xml><?xml version="1.0" encoding="utf-8"?>
<formControlPr xmlns="http://schemas.microsoft.com/office/spreadsheetml/2009/9/main" objectType="Radio" lockText="1" noThreeD="1"/>
</file>

<file path=xl/ctrlProps/ctrlProp351.xml><?xml version="1.0" encoding="utf-8"?>
<formControlPr xmlns="http://schemas.microsoft.com/office/spreadsheetml/2009/9/main" objectType="Radio" checked="Checked" firstButton="1" fmlaLink="$K$23" lockText="1" noThreeD="1"/>
</file>

<file path=xl/ctrlProps/ctrlProp352.xml><?xml version="1.0" encoding="utf-8"?>
<formControlPr xmlns="http://schemas.microsoft.com/office/spreadsheetml/2009/9/main" objectType="Radio" lockText="1" noThreeD="1"/>
</file>

<file path=xl/ctrlProps/ctrlProp353.xml><?xml version="1.0" encoding="utf-8"?>
<formControlPr xmlns="http://schemas.microsoft.com/office/spreadsheetml/2009/9/main" objectType="Radio" checked="Checked" firstButton="1" fmlaLink="$K$24" lockText="1" noThreeD="1"/>
</file>

<file path=xl/ctrlProps/ctrlProp354.xml><?xml version="1.0" encoding="utf-8"?>
<formControlPr xmlns="http://schemas.microsoft.com/office/spreadsheetml/2009/9/main" objectType="Radio" lockText="1" noThreeD="1"/>
</file>

<file path=xl/ctrlProps/ctrlProp355.xml><?xml version="1.0" encoding="utf-8"?>
<formControlPr xmlns="http://schemas.microsoft.com/office/spreadsheetml/2009/9/main" objectType="Radio" checked="Checked" firstButton="1" fmlaLink="$K$25" lockText="1" noThreeD="1"/>
</file>

<file path=xl/ctrlProps/ctrlProp356.xml><?xml version="1.0" encoding="utf-8"?>
<formControlPr xmlns="http://schemas.microsoft.com/office/spreadsheetml/2009/9/main" objectType="Radio" lockText="1" noThreeD="1"/>
</file>

<file path=xl/ctrlProps/ctrlProp357.xml><?xml version="1.0" encoding="utf-8"?>
<formControlPr xmlns="http://schemas.microsoft.com/office/spreadsheetml/2009/9/main" objectType="Radio" checked="Checked" firstButton="1" fmlaLink="$K$26"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checked="Checked" firstButton="1" fmlaLink="$K$27" lockText="1" noThreeD="1"/>
</file>

<file path=xl/ctrlProps/ctrlProp36.xml><?xml version="1.0" encoding="utf-8"?>
<formControlPr xmlns="http://schemas.microsoft.com/office/spreadsheetml/2009/9/main" objectType="Radio" noThreeD="1"/>
</file>

<file path=xl/ctrlProps/ctrlProp360.xml><?xml version="1.0" encoding="utf-8"?>
<formControlPr xmlns="http://schemas.microsoft.com/office/spreadsheetml/2009/9/main" objectType="Radio" lockText="1" noThreeD="1"/>
</file>

<file path=xl/ctrlProps/ctrlProp361.xml><?xml version="1.0" encoding="utf-8"?>
<formControlPr xmlns="http://schemas.microsoft.com/office/spreadsheetml/2009/9/main" objectType="Radio" checked="Checked" firstButton="1" fmlaLink="$K$28" lockText="1" noThreeD="1"/>
</file>

<file path=xl/ctrlProps/ctrlProp362.xml><?xml version="1.0" encoding="utf-8"?>
<formControlPr xmlns="http://schemas.microsoft.com/office/spreadsheetml/2009/9/main" objectType="Radio" lockText="1" noThreeD="1"/>
</file>

<file path=xl/ctrlProps/ctrlProp363.xml><?xml version="1.0" encoding="utf-8"?>
<formControlPr xmlns="http://schemas.microsoft.com/office/spreadsheetml/2009/9/main" objectType="GBox" noThreeD="1"/>
</file>

<file path=xl/ctrlProps/ctrlProp364.xml><?xml version="1.0" encoding="utf-8"?>
<formControlPr xmlns="http://schemas.microsoft.com/office/spreadsheetml/2009/9/main" objectType="GBox" noThreeD="1"/>
</file>

<file path=xl/ctrlProps/ctrlProp365.xml><?xml version="1.0" encoding="utf-8"?>
<formControlPr xmlns="http://schemas.microsoft.com/office/spreadsheetml/2009/9/main" objectType="GBox" noThreeD="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GBox" noThreeD="1"/>
</file>

<file path=xl/ctrlProps/ctrlProp368.xml><?xml version="1.0" encoding="utf-8"?>
<formControlPr xmlns="http://schemas.microsoft.com/office/spreadsheetml/2009/9/main" objectType="GBox" noThreeD="1"/>
</file>

<file path=xl/ctrlProps/ctrlProp369.xml><?xml version="1.0" encoding="utf-8"?>
<formControlPr xmlns="http://schemas.microsoft.com/office/spreadsheetml/2009/9/main" objectType="Radio" checked="Checked" firstButton="1" fmlaLink="$K$34" lockText="1" noThreeD="1"/>
</file>

<file path=xl/ctrlProps/ctrlProp37.xml><?xml version="1.0" encoding="utf-8"?>
<formControlPr xmlns="http://schemas.microsoft.com/office/spreadsheetml/2009/9/main" objectType="Radio" noThreeD="1"/>
</file>

<file path=xl/ctrlProps/ctrlProp370.xml><?xml version="1.0" encoding="utf-8"?>
<formControlPr xmlns="http://schemas.microsoft.com/office/spreadsheetml/2009/9/main" objectType="Radio" lockText="1" noThreeD="1"/>
</file>

<file path=xl/ctrlProps/ctrlProp371.xml><?xml version="1.0" encoding="utf-8"?>
<formControlPr xmlns="http://schemas.microsoft.com/office/spreadsheetml/2009/9/main" objectType="Radio" checked="Checked" firstButton="1" fmlaLink="$K$35" lockText="1" noThreeD="1"/>
</file>

<file path=xl/ctrlProps/ctrlProp372.xml><?xml version="1.0" encoding="utf-8"?>
<formControlPr xmlns="http://schemas.microsoft.com/office/spreadsheetml/2009/9/main" objectType="Radio" lockText="1" noThreeD="1"/>
</file>

<file path=xl/ctrlProps/ctrlProp373.xml><?xml version="1.0" encoding="utf-8"?>
<formControlPr xmlns="http://schemas.microsoft.com/office/spreadsheetml/2009/9/main" objectType="Radio" checked="Checked" firstButton="1" fmlaLink="$K$36"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Radio" checked="Checked" firstButton="1" fmlaLink="$K$37" lockText="1" noThreeD="1"/>
</file>

<file path=xl/ctrlProps/ctrlProp376.xml><?xml version="1.0" encoding="utf-8"?>
<formControlPr xmlns="http://schemas.microsoft.com/office/spreadsheetml/2009/9/main" objectType="Radio" lockText="1" noThreeD="1"/>
</file>

<file path=xl/ctrlProps/ctrlProp377.xml><?xml version="1.0" encoding="utf-8"?>
<formControlPr xmlns="http://schemas.microsoft.com/office/spreadsheetml/2009/9/main" objectType="Radio" checked="Checked" firstButton="1" fmlaLink="$K$38" lockText="1" noThreeD="1"/>
</file>

<file path=xl/ctrlProps/ctrlProp378.xml><?xml version="1.0" encoding="utf-8"?>
<formControlPr xmlns="http://schemas.microsoft.com/office/spreadsheetml/2009/9/main" objectType="Radio" lockText="1" noThreeD="1"/>
</file>

<file path=xl/ctrlProps/ctrlProp379.xml><?xml version="1.0" encoding="utf-8"?>
<formControlPr xmlns="http://schemas.microsoft.com/office/spreadsheetml/2009/9/main" objectType="Radio" checked="Checked" firstButton="1" fmlaLink="$K$39" lockText="1" noThreeD="1"/>
</file>

<file path=xl/ctrlProps/ctrlProp38.xml><?xml version="1.0" encoding="utf-8"?>
<formControlPr xmlns="http://schemas.microsoft.com/office/spreadsheetml/2009/9/main" objectType="Radio" checked="Checked" firstButton="1" fmlaLink="$K$17" noThreeD="1"/>
</file>

<file path=xl/ctrlProps/ctrlProp380.xml><?xml version="1.0" encoding="utf-8"?>
<formControlPr xmlns="http://schemas.microsoft.com/office/spreadsheetml/2009/9/main" objectType="Radio" lockText="1" noThreeD="1"/>
</file>

<file path=xl/ctrlProps/ctrlProp381.xml><?xml version="1.0" encoding="utf-8"?>
<formControlPr xmlns="http://schemas.microsoft.com/office/spreadsheetml/2009/9/main" objectType="Radio" firstButton="1" fmlaLink="$K$13" noThreeD="1"/>
</file>

<file path=xl/ctrlProps/ctrlProp382.xml><?xml version="1.0" encoding="utf-8"?>
<formControlPr xmlns="http://schemas.microsoft.com/office/spreadsheetml/2009/9/main" objectType="GBox" noThreeD="1"/>
</file>

<file path=xl/ctrlProps/ctrlProp383.xml><?xml version="1.0" encoding="utf-8"?>
<formControlPr xmlns="http://schemas.microsoft.com/office/spreadsheetml/2009/9/main" objectType="GBox" noThreeD="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GBox" noThreeD="1"/>
</file>

<file path=xl/ctrlProps/ctrlProp386.xml><?xml version="1.0" encoding="utf-8"?>
<formControlPr xmlns="http://schemas.microsoft.com/office/spreadsheetml/2009/9/main" objectType="GBox" noThreeD="1"/>
</file>

<file path=xl/ctrlProps/ctrlProp387.xml><?xml version="1.0" encoding="utf-8"?>
<formControlPr xmlns="http://schemas.microsoft.com/office/spreadsheetml/2009/9/main" objectType="GBox" noThreeD="1"/>
</file>

<file path=xl/ctrlProps/ctrlProp388.xml><?xml version="1.0" encoding="utf-8"?>
<formControlPr xmlns="http://schemas.microsoft.com/office/spreadsheetml/2009/9/main" objectType="Radio" checked="Checked" firstButton="1" fmlaLink="$K$5" noThreeD="1"/>
</file>

<file path=xl/ctrlProps/ctrlProp389.xml><?xml version="1.0" encoding="utf-8"?>
<formControlPr xmlns="http://schemas.microsoft.com/office/spreadsheetml/2009/9/main" objectType="Radio" noThreeD="1"/>
</file>

<file path=xl/ctrlProps/ctrlProp39.xml><?xml version="1.0" encoding="utf-8"?>
<formControlPr xmlns="http://schemas.microsoft.com/office/spreadsheetml/2009/9/main" objectType="Radio" noThreeD="1"/>
</file>

<file path=xl/ctrlProps/ctrlProp390.xml><?xml version="1.0" encoding="utf-8"?>
<formControlPr xmlns="http://schemas.microsoft.com/office/spreadsheetml/2009/9/main" objectType="Radio" checked="Checked" firstButton="1" fmlaLink="$K$6" noThreeD="1"/>
</file>

<file path=xl/ctrlProps/ctrlProp391.xml><?xml version="1.0" encoding="utf-8"?>
<formControlPr xmlns="http://schemas.microsoft.com/office/spreadsheetml/2009/9/main" objectType="Radio" noThreeD="1"/>
</file>

<file path=xl/ctrlProps/ctrlProp392.xml><?xml version="1.0" encoding="utf-8"?>
<formControlPr xmlns="http://schemas.microsoft.com/office/spreadsheetml/2009/9/main" objectType="Radio" checked="Checked" firstButton="1" fmlaLink="$K$7" noThreeD="1"/>
</file>

<file path=xl/ctrlProps/ctrlProp393.xml><?xml version="1.0" encoding="utf-8"?>
<formControlPr xmlns="http://schemas.microsoft.com/office/spreadsheetml/2009/9/main" objectType="Radio" noThreeD="1"/>
</file>

<file path=xl/ctrlProps/ctrlProp394.xml><?xml version="1.0" encoding="utf-8"?>
<formControlPr xmlns="http://schemas.microsoft.com/office/spreadsheetml/2009/9/main" objectType="Radio" checked="Checked" firstButton="1" fmlaLink="$K$8" noThreeD="1"/>
</file>

<file path=xl/ctrlProps/ctrlProp395.xml><?xml version="1.0" encoding="utf-8"?>
<formControlPr xmlns="http://schemas.microsoft.com/office/spreadsheetml/2009/9/main" objectType="Radio" noThreeD="1"/>
</file>

<file path=xl/ctrlProps/ctrlProp396.xml><?xml version="1.0" encoding="utf-8"?>
<formControlPr xmlns="http://schemas.microsoft.com/office/spreadsheetml/2009/9/main" objectType="Radio" checked="Checked" firstButton="1" fmlaLink="$K$9" noThreeD="1"/>
</file>

<file path=xl/ctrlProps/ctrlProp397.xml><?xml version="1.0" encoding="utf-8"?>
<formControlPr xmlns="http://schemas.microsoft.com/office/spreadsheetml/2009/9/main" objectType="Radio" noThreeD="1"/>
</file>

<file path=xl/ctrlProps/ctrlProp398.xml><?xml version="1.0" encoding="utf-8"?>
<formControlPr xmlns="http://schemas.microsoft.com/office/spreadsheetml/2009/9/main" objectType="GBox" noThreeD="1"/>
</file>

<file path=xl/ctrlProps/ctrlProp39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Radio" checked="Checked" firstButton="1" fmlaLink="$K$19" noThreeD="1"/>
</file>

<file path=xl/ctrlProps/ctrlProp402.xml><?xml version="1.0" encoding="utf-8"?>
<formControlPr xmlns="http://schemas.microsoft.com/office/spreadsheetml/2009/9/main" objectType="Radio" noThreeD="1"/>
</file>

<file path=xl/ctrlProps/ctrlProp403.xml><?xml version="1.0" encoding="utf-8"?>
<formControlPr xmlns="http://schemas.microsoft.com/office/spreadsheetml/2009/9/main" objectType="Radio" checked="Checked" firstButton="1" fmlaLink="$K$20" noThreeD="1"/>
</file>

<file path=xl/ctrlProps/ctrlProp404.xml><?xml version="1.0" encoding="utf-8"?>
<formControlPr xmlns="http://schemas.microsoft.com/office/spreadsheetml/2009/9/main" objectType="Radio" noThreeD="1"/>
</file>

<file path=xl/ctrlProps/ctrlProp405.xml><?xml version="1.0" encoding="utf-8"?>
<formControlPr xmlns="http://schemas.microsoft.com/office/spreadsheetml/2009/9/main" objectType="Radio" checked="Checked" firstButton="1" fmlaLink="$K$21" noThreeD="1"/>
</file>

<file path=xl/ctrlProps/ctrlProp406.xml><?xml version="1.0" encoding="utf-8"?>
<formControlPr xmlns="http://schemas.microsoft.com/office/spreadsheetml/2009/9/main" objectType="Radio" noThreeD="1"/>
</file>

<file path=xl/ctrlProps/ctrlProp407.xml><?xml version="1.0" encoding="utf-8"?>
<formControlPr xmlns="http://schemas.microsoft.com/office/spreadsheetml/2009/9/main" objectType="GBox" noThreeD="1"/>
</file>

<file path=xl/ctrlProps/ctrlProp408.xml><?xml version="1.0" encoding="utf-8"?>
<formControlPr xmlns="http://schemas.microsoft.com/office/spreadsheetml/2009/9/main" objectType="GBox" noThreeD="1"/>
</file>

<file path=xl/ctrlProps/ctrlProp409.xml><?xml version="1.0" encoding="utf-8"?>
<formControlPr xmlns="http://schemas.microsoft.com/office/spreadsheetml/2009/9/main" objectType="GBox" noThreeD="1"/>
</file>

<file path=xl/ctrlProps/ctrlProp41.xml><?xml version="1.0" encoding="utf-8"?>
<formControlPr xmlns="http://schemas.microsoft.com/office/spreadsheetml/2009/9/main" objectType="Radio" noThreeD="1"/>
</file>

<file path=xl/ctrlProps/ctrlProp410.xml><?xml version="1.0" encoding="utf-8"?>
<formControlPr xmlns="http://schemas.microsoft.com/office/spreadsheetml/2009/9/main" objectType="GBox" noThreeD="1"/>
</file>

<file path=xl/ctrlProps/ctrlProp411.xml><?xml version="1.0" encoding="utf-8"?>
<formControlPr xmlns="http://schemas.microsoft.com/office/spreadsheetml/2009/9/main" objectType="GBox" noThreeD="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GBox" noThreeD="1"/>
</file>

<file path=xl/ctrlProps/ctrlProp414.xml><?xml version="1.0" encoding="utf-8"?>
<formControlPr xmlns="http://schemas.microsoft.com/office/spreadsheetml/2009/9/main" objectType="GBox" noThreeD="1"/>
</file>

<file path=xl/ctrlProps/ctrlProp415.xml><?xml version="1.0" encoding="utf-8"?>
<formControlPr xmlns="http://schemas.microsoft.com/office/spreadsheetml/2009/9/main" objectType="GBox" noThreeD="1"/>
</file>

<file path=xl/ctrlProps/ctrlProp416.xml><?xml version="1.0" encoding="utf-8"?>
<formControlPr xmlns="http://schemas.microsoft.com/office/spreadsheetml/2009/9/main" objectType="Radio" checked="Checked" firstButton="1" fmlaLink="$K$27" noThreeD="1"/>
</file>

<file path=xl/ctrlProps/ctrlProp417.xml><?xml version="1.0" encoding="utf-8"?>
<formControlPr xmlns="http://schemas.microsoft.com/office/spreadsheetml/2009/9/main" objectType="Radio" noThreeD="1"/>
</file>

<file path=xl/ctrlProps/ctrlProp418.xml><?xml version="1.0" encoding="utf-8"?>
<formControlPr xmlns="http://schemas.microsoft.com/office/spreadsheetml/2009/9/main" objectType="Radio" checked="Checked" firstButton="1" fmlaLink="$K$28" noThreeD="1"/>
</file>

<file path=xl/ctrlProps/ctrlProp419.xml><?xml version="1.0" encoding="utf-8"?>
<formControlPr xmlns="http://schemas.microsoft.com/office/spreadsheetml/2009/9/main" objectType="Radio" noThreeD="1"/>
</file>

<file path=xl/ctrlProps/ctrlProp42.xml><?xml version="1.0" encoding="utf-8"?>
<formControlPr xmlns="http://schemas.microsoft.com/office/spreadsheetml/2009/9/main" objectType="Radio" checked="Checked" firstButton="1" fmlaLink="$K$18" noThreeD="1"/>
</file>

<file path=xl/ctrlProps/ctrlProp420.xml><?xml version="1.0" encoding="utf-8"?>
<formControlPr xmlns="http://schemas.microsoft.com/office/spreadsheetml/2009/9/main" objectType="Radio" checked="Checked" firstButton="1" fmlaLink="$K$29" noThreeD="1"/>
</file>

<file path=xl/ctrlProps/ctrlProp421.xml><?xml version="1.0" encoding="utf-8"?>
<formControlPr xmlns="http://schemas.microsoft.com/office/spreadsheetml/2009/9/main" objectType="Radio" noThreeD="1"/>
</file>

<file path=xl/ctrlProps/ctrlProp422.xml><?xml version="1.0" encoding="utf-8"?>
<formControlPr xmlns="http://schemas.microsoft.com/office/spreadsheetml/2009/9/main" objectType="Radio" checked="Checked" firstButton="1" fmlaLink="$K$30" noThreeD="1"/>
</file>

<file path=xl/ctrlProps/ctrlProp423.xml><?xml version="1.0" encoding="utf-8"?>
<formControlPr xmlns="http://schemas.microsoft.com/office/spreadsheetml/2009/9/main" objectType="Radio" noThreeD="1"/>
</file>

<file path=xl/ctrlProps/ctrlProp424.xml><?xml version="1.0" encoding="utf-8"?>
<formControlPr xmlns="http://schemas.microsoft.com/office/spreadsheetml/2009/9/main" objectType="Radio" checked="Checked" firstButton="1" fmlaLink="$K$31" noThreeD="1"/>
</file>

<file path=xl/ctrlProps/ctrlProp425.xml><?xml version="1.0" encoding="utf-8"?>
<formControlPr xmlns="http://schemas.microsoft.com/office/spreadsheetml/2009/9/main" objectType="Radio" noThreeD="1"/>
</file>

<file path=xl/ctrlProps/ctrlProp426.xml><?xml version="1.0" encoding="utf-8"?>
<formControlPr xmlns="http://schemas.microsoft.com/office/spreadsheetml/2009/9/main" objectType="Radio" checked="Checked" firstButton="1" fmlaLink="$K$32" noThreeD="1"/>
</file>

<file path=xl/ctrlProps/ctrlProp427.xml><?xml version="1.0" encoding="utf-8"?>
<formControlPr xmlns="http://schemas.microsoft.com/office/spreadsheetml/2009/9/main" objectType="Radio" noThreeD="1"/>
</file>

<file path=xl/ctrlProps/ctrlProp428.xml><?xml version="1.0" encoding="utf-8"?>
<formControlPr xmlns="http://schemas.microsoft.com/office/spreadsheetml/2009/9/main" objectType="Radio" checked="Checked" firstButton="1" fmlaLink="$K$33" noThreeD="1"/>
</file>

<file path=xl/ctrlProps/ctrlProp429.xml><?xml version="1.0" encoding="utf-8"?>
<formControlPr xmlns="http://schemas.microsoft.com/office/spreadsheetml/2009/9/main" objectType="Radio" noThreeD="1"/>
</file>

<file path=xl/ctrlProps/ctrlProp43.xml><?xml version="1.0" encoding="utf-8"?>
<formControlPr xmlns="http://schemas.microsoft.com/office/spreadsheetml/2009/9/main" objectType="Radio" noThreeD="1"/>
</file>

<file path=xl/ctrlProps/ctrlProp430.xml><?xml version="1.0" encoding="utf-8"?>
<formControlPr xmlns="http://schemas.microsoft.com/office/spreadsheetml/2009/9/main" objectType="Radio" checked="Checked" firstButton="1" fmlaLink="$K$34" noThreeD="1"/>
</file>

<file path=xl/ctrlProps/ctrlProp431.xml><?xml version="1.0" encoding="utf-8"?>
<formControlPr xmlns="http://schemas.microsoft.com/office/spreadsheetml/2009/9/main" objectType="Radio" noThreeD="1"/>
</file>

<file path=xl/ctrlProps/ctrlProp432.xml><?xml version="1.0" encoding="utf-8"?>
<formControlPr xmlns="http://schemas.microsoft.com/office/spreadsheetml/2009/9/main" objectType="Radio" checked="Checked" firstButton="1" fmlaLink="$K$35" noThreeD="1"/>
</file>

<file path=xl/ctrlProps/ctrlProp433.xml><?xml version="1.0" encoding="utf-8"?>
<formControlPr xmlns="http://schemas.microsoft.com/office/spreadsheetml/2009/9/main" objectType="Radio" noThreeD="1"/>
</file>

<file path=xl/ctrlProps/ctrlProp434.xml><?xml version="1.0" encoding="utf-8"?>
<formControlPr xmlns="http://schemas.microsoft.com/office/spreadsheetml/2009/9/main" objectType="Radio" checked="Checked" noThreeD="1"/>
</file>

<file path=xl/ctrlProps/ctrlProp435.xml><?xml version="1.0" encoding="utf-8"?>
<formControlPr xmlns="http://schemas.microsoft.com/office/spreadsheetml/2009/9/main" objectType="GBox" noThreeD="1"/>
</file>

<file path=xl/ctrlProps/ctrlProp436.xml><?xml version="1.0" encoding="utf-8"?>
<formControlPr xmlns="http://schemas.microsoft.com/office/spreadsheetml/2009/9/main" objectType="GBox" noThreeD="1"/>
</file>

<file path=xl/ctrlProps/ctrlProp437.xml><?xml version="1.0" encoding="utf-8"?>
<formControlPr xmlns="http://schemas.microsoft.com/office/spreadsheetml/2009/9/main" objectType="GBox" noThreeD="1"/>
</file>

<file path=xl/ctrlProps/ctrlProp438.xml><?xml version="1.0" encoding="utf-8"?>
<formControlPr xmlns="http://schemas.microsoft.com/office/spreadsheetml/2009/9/main" objectType="GBox" noThreeD="1"/>
</file>

<file path=xl/ctrlProps/ctrlProp439.xml><?xml version="1.0" encoding="utf-8"?>
<formControlPr xmlns="http://schemas.microsoft.com/office/spreadsheetml/2009/9/main" objectType="GBox" noThreeD="1"/>
</file>

<file path=xl/ctrlProps/ctrlProp44.xml><?xml version="1.0" encoding="utf-8"?>
<formControlPr xmlns="http://schemas.microsoft.com/office/spreadsheetml/2009/9/main" objectType="Radio" noThreeD="1"/>
</file>

<file path=xl/ctrlProps/ctrlProp440.xml><?xml version="1.0" encoding="utf-8"?>
<formControlPr xmlns="http://schemas.microsoft.com/office/spreadsheetml/2009/9/main" objectType="GBox" noThreeD="1"/>
</file>

<file path=xl/ctrlProps/ctrlProp441.xml><?xml version="1.0" encoding="utf-8"?>
<formControlPr xmlns="http://schemas.microsoft.com/office/spreadsheetml/2009/9/main" objectType="Radio" checked="Checked" firstButton="1" fmlaLink="$K$5" noThreeD="1"/>
</file>

<file path=xl/ctrlProps/ctrlProp442.xml><?xml version="1.0" encoding="utf-8"?>
<formControlPr xmlns="http://schemas.microsoft.com/office/spreadsheetml/2009/9/main" objectType="Radio" noThreeD="1"/>
</file>

<file path=xl/ctrlProps/ctrlProp443.xml><?xml version="1.0" encoding="utf-8"?>
<formControlPr xmlns="http://schemas.microsoft.com/office/spreadsheetml/2009/9/main" objectType="Radio" checked="Checked" firstButton="1" fmlaLink="$K$6" noThreeD="1"/>
</file>

<file path=xl/ctrlProps/ctrlProp444.xml><?xml version="1.0" encoding="utf-8"?>
<formControlPr xmlns="http://schemas.microsoft.com/office/spreadsheetml/2009/9/main" objectType="Radio" noThreeD="1"/>
</file>

<file path=xl/ctrlProps/ctrlProp445.xml><?xml version="1.0" encoding="utf-8"?>
<formControlPr xmlns="http://schemas.microsoft.com/office/spreadsheetml/2009/9/main" objectType="Radio" checked="Checked" firstButton="1" fmlaLink="$K$7" noThreeD="1"/>
</file>

<file path=xl/ctrlProps/ctrlProp446.xml><?xml version="1.0" encoding="utf-8"?>
<formControlPr xmlns="http://schemas.microsoft.com/office/spreadsheetml/2009/9/main" objectType="Radio" noThreeD="1"/>
</file>

<file path=xl/ctrlProps/ctrlProp447.xml><?xml version="1.0" encoding="utf-8"?>
<formControlPr xmlns="http://schemas.microsoft.com/office/spreadsheetml/2009/9/main" objectType="Radio" checked="Checked" firstButton="1" fmlaLink="$K$8" noThreeD="1"/>
</file>

<file path=xl/ctrlProps/ctrlProp448.xml><?xml version="1.0" encoding="utf-8"?>
<formControlPr xmlns="http://schemas.microsoft.com/office/spreadsheetml/2009/9/main" objectType="Radio" noThreeD="1"/>
</file>

<file path=xl/ctrlProps/ctrlProp449.xml><?xml version="1.0" encoding="utf-8"?>
<formControlPr xmlns="http://schemas.microsoft.com/office/spreadsheetml/2009/9/main" objectType="Radio" checked="Checked" firstButton="1" fmlaLink="$K$9" noThreeD="1"/>
</file>

<file path=xl/ctrlProps/ctrlProp45.xml><?xml version="1.0" encoding="utf-8"?>
<formControlPr xmlns="http://schemas.microsoft.com/office/spreadsheetml/2009/9/main" objectType="Radio" noThreeD="1"/>
</file>

<file path=xl/ctrlProps/ctrlProp450.xml><?xml version="1.0" encoding="utf-8"?>
<formControlPr xmlns="http://schemas.microsoft.com/office/spreadsheetml/2009/9/main" objectType="Radio" noThreeD="1"/>
</file>

<file path=xl/ctrlProps/ctrlProp451.xml><?xml version="1.0" encoding="utf-8"?>
<formControlPr xmlns="http://schemas.microsoft.com/office/spreadsheetml/2009/9/main" objectType="Radio" checked="Checked" firstButton="1" fmlaLink="$K$10" noThreeD="1"/>
</file>

<file path=xl/ctrlProps/ctrlProp452.xml><?xml version="1.0" encoding="utf-8"?>
<formControlPr xmlns="http://schemas.microsoft.com/office/spreadsheetml/2009/9/main" objectType="Radio"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1</xdr:col>
      <xdr:colOff>1458595</xdr:colOff>
      <xdr:row>27</xdr:row>
      <xdr:rowOff>274864</xdr:rowOff>
    </xdr:to>
    <xdr:pic>
      <xdr:nvPicPr>
        <xdr:cNvPr id="6" name="Graphique 3">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16429" y="12999357"/>
          <a:ext cx="1458595" cy="1073150"/>
        </a:xfrm>
        <a:prstGeom prst="rect">
          <a:avLst/>
        </a:prstGeom>
      </xdr:spPr>
    </xdr:pic>
    <xdr:clientData/>
  </xdr:twoCellAnchor>
  <xdr:twoCellAnchor editAs="oneCell">
    <xdr:from>
      <xdr:col>0</xdr:col>
      <xdr:colOff>441078</xdr:colOff>
      <xdr:row>0</xdr:row>
      <xdr:rowOff>351519</xdr:rowOff>
    </xdr:from>
    <xdr:to>
      <xdr:col>1</xdr:col>
      <xdr:colOff>1459068</xdr:colOff>
      <xdr:row>0</xdr:row>
      <xdr:rowOff>1237344</xdr:rowOff>
    </xdr:to>
    <xdr:pic>
      <xdr:nvPicPr>
        <xdr:cNvPr id="13" name="Image 12">
          <a:extLst>
            <a:ext uri="{FF2B5EF4-FFF2-40B4-BE49-F238E27FC236}">
              <a16:creationId xmlns:a16="http://schemas.microsoft.com/office/drawing/2014/main" id="{2F26F92E-0DDD-4382-933B-46CF68C565B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41078" y="351519"/>
          <a:ext cx="182761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1466850</xdr:colOff>
      <xdr:row>0</xdr:row>
      <xdr:rowOff>330137</xdr:rowOff>
    </xdr:from>
    <xdr:to>
      <xdr:col>1</xdr:col>
      <xdr:colOff>2338859</xdr:colOff>
      <xdr:row>0</xdr:row>
      <xdr:rowOff>1186227</xdr:rowOff>
    </xdr:to>
    <xdr:pic>
      <xdr:nvPicPr>
        <xdr:cNvPr id="14" name="Image 13" descr="École d'études autochtones | UQAT">
          <a:extLst>
            <a:ext uri="{FF2B5EF4-FFF2-40B4-BE49-F238E27FC236}">
              <a16:creationId xmlns:a16="http://schemas.microsoft.com/office/drawing/2014/main" id="{A31956D5-D95B-46CD-AD19-1740C2A4FF2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76475" y="330137"/>
          <a:ext cx="872009" cy="8560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2571750</xdr:colOff>
      <xdr:row>0</xdr:row>
      <xdr:rowOff>633383</xdr:rowOff>
    </xdr:from>
    <xdr:to>
      <xdr:col>1</xdr:col>
      <xdr:colOff>4399380</xdr:colOff>
      <xdr:row>0</xdr:row>
      <xdr:rowOff>1179884</xdr:rowOff>
    </xdr:to>
    <xdr:pic>
      <xdr:nvPicPr>
        <xdr:cNvPr id="15" name="Image 14">
          <a:extLst>
            <a:ext uri="{FF2B5EF4-FFF2-40B4-BE49-F238E27FC236}">
              <a16:creationId xmlns:a16="http://schemas.microsoft.com/office/drawing/2014/main" id="{8DAE4E5F-3F71-464C-8661-C750CE56FA4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81375" y="633383"/>
          <a:ext cx="1827630" cy="546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6410325</xdr:colOff>
      <xdr:row>0</xdr:row>
      <xdr:rowOff>281462</xdr:rowOff>
    </xdr:from>
    <xdr:to>
      <xdr:col>2</xdr:col>
      <xdr:colOff>498014</xdr:colOff>
      <xdr:row>0</xdr:row>
      <xdr:rowOff>1099247</xdr:rowOff>
    </xdr:to>
    <xdr:pic>
      <xdr:nvPicPr>
        <xdr:cNvPr id="16" name="Image 15">
          <a:extLst>
            <a:ext uri="{FF2B5EF4-FFF2-40B4-BE49-F238E27FC236}">
              <a16:creationId xmlns:a16="http://schemas.microsoft.com/office/drawing/2014/main" id="{0F75CD0D-5171-40B0-B366-E5BA5358821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219950" y="281462"/>
          <a:ext cx="1107614" cy="817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4724400</xdr:colOff>
      <xdr:row>0</xdr:row>
      <xdr:rowOff>733426</xdr:rowOff>
    </xdr:from>
    <xdr:to>
      <xdr:col>1</xdr:col>
      <xdr:colOff>6038850</xdr:colOff>
      <xdr:row>0</xdr:row>
      <xdr:rowOff>1017676</xdr:rowOff>
    </xdr:to>
    <xdr:pic>
      <xdr:nvPicPr>
        <xdr:cNvPr id="17" name="Image 16">
          <a:extLst>
            <a:ext uri="{FF2B5EF4-FFF2-40B4-BE49-F238E27FC236}">
              <a16:creationId xmlns:a16="http://schemas.microsoft.com/office/drawing/2014/main" id="{1ADD2348-2776-4F87-9CE0-311CE4801CE8}"/>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534025" y="733426"/>
          <a:ext cx="1314450" cy="28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1590675</xdr:colOff>
          <xdr:row>3</xdr:row>
          <xdr:rowOff>219075</xdr:rowOff>
        </xdr:from>
        <xdr:to>
          <xdr:col>9</xdr:col>
          <xdr:colOff>28575</xdr:colOff>
          <xdr:row>4</xdr:row>
          <xdr:rowOff>914400</xdr:rowOff>
        </xdr:to>
        <xdr:sp macro="" textlink="">
          <xdr:nvSpPr>
            <xdr:cNvPr id="7206" name="Group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1209675</xdr:rowOff>
        </xdr:from>
        <xdr:to>
          <xdr:col>8</xdr:col>
          <xdr:colOff>561975</xdr:colOff>
          <xdr:row>5</xdr:row>
          <xdr:rowOff>790575</xdr:rowOff>
        </xdr:to>
        <xdr:sp macro="" textlink="">
          <xdr:nvSpPr>
            <xdr:cNvPr id="7207" name="Group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8</xdr:col>
          <xdr:colOff>533400</xdr:colOff>
          <xdr:row>6</xdr:row>
          <xdr:rowOff>1000125</xdr:rowOff>
        </xdr:to>
        <xdr:sp macro="" textlink="">
          <xdr:nvSpPr>
            <xdr:cNvPr id="7208" name="Group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9</xdr:col>
          <xdr:colOff>28575</xdr:colOff>
          <xdr:row>7</xdr:row>
          <xdr:rowOff>676275</xdr:rowOff>
        </xdr:to>
        <xdr:sp macro="" textlink="">
          <xdr:nvSpPr>
            <xdr:cNvPr id="7209" name="Group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1628775</xdr:colOff>
          <xdr:row>7</xdr:row>
          <xdr:rowOff>695325</xdr:rowOff>
        </xdr:from>
        <xdr:to>
          <xdr:col>8</xdr:col>
          <xdr:colOff>523875</xdr:colOff>
          <xdr:row>8</xdr:row>
          <xdr:rowOff>962025</xdr:rowOff>
        </xdr:to>
        <xdr:sp macro="" textlink="">
          <xdr:nvSpPr>
            <xdr:cNvPr id="7210" name="Group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xdr:row>
          <xdr:rowOff>1181100</xdr:rowOff>
        </xdr:from>
        <xdr:to>
          <xdr:col>9</xdr:col>
          <xdr:colOff>9525</xdr:colOff>
          <xdr:row>9</xdr:row>
          <xdr:rowOff>723900</xdr:rowOff>
        </xdr:to>
        <xdr:sp macro="" textlink="">
          <xdr:nvSpPr>
            <xdr:cNvPr id="7211" name="Group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1600200</xdr:colOff>
          <xdr:row>9</xdr:row>
          <xdr:rowOff>981075</xdr:rowOff>
        </xdr:from>
        <xdr:to>
          <xdr:col>9</xdr:col>
          <xdr:colOff>28575</xdr:colOff>
          <xdr:row>10</xdr:row>
          <xdr:rowOff>847725</xdr:rowOff>
        </xdr:to>
        <xdr:sp macro="" textlink="">
          <xdr:nvSpPr>
            <xdr:cNvPr id="7212" name="Group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8</xdr:col>
          <xdr:colOff>571500</xdr:colOff>
          <xdr:row>16</xdr:row>
          <xdr:rowOff>609600</xdr:rowOff>
        </xdr:to>
        <xdr:sp macro="" textlink="">
          <xdr:nvSpPr>
            <xdr:cNvPr id="7213" name="Group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1590675</xdr:colOff>
          <xdr:row>17</xdr:row>
          <xdr:rowOff>9525</xdr:rowOff>
        </xdr:from>
        <xdr:to>
          <xdr:col>9</xdr:col>
          <xdr:colOff>66675</xdr:colOff>
          <xdr:row>17</xdr:row>
          <xdr:rowOff>600075</xdr:rowOff>
        </xdr:to>
        <xdr:sp macro="" textlink="">
          <xdr:nvSpPr>
            <xdr:cNvPr id="7214" name="Group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xdr:row>
          <xdr:rowOff>9525</xdr:rowOff>
        </xdr:from>
        <xdr:to>
          <xdr:col>2</xdr:col>
          <xdr:colOff>342900</xdr:colOff>
          <xdr:row>4</xdr:row>
          <xdr:rowOff>276225</xdr:rowOff>
        </xdr:to>
        <xdr:sp macro="" textlink="">
          <xdr:nvSpPr>
            <xdr:cNvPr id="7220" name="Option Button 52" hidden="1">
              <a:extLst>
                <a:ext uri="{63B3BB69-23CF-44E3-9099-C40C66FF867C}">
                  <a14:compatExt spid="_x0000_s7220"/>
                </a:ext>
                <a:ext uri="{FF2B5EF4-FFF2-40B4-BE49-F238E27FC236}">
                  <a16:creationId xmlns:a16="http://schemas.microsoft.com/office/drawing/2014/main" id="{00000000-0008-0000-0100-00003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xdr:row>
          <xdr:rowOff>9525</xdr:rowOff>
        </xdr:from>
        <xdr:to>
          <xdr:col>4</xdr:col>
          <xdr:colOff>342900</xdr:colOff>
          <xdr:row>4</xdr:row>
          <xdr:rowOff>276225</xdr:rowOff>
        </xdr:to>
        <xdr:sp macro="" textlink="">
          <xdr:nvSpPr>
            <xdr:cNvPr id="7221" name="Option Button 53" hidden="1">
              <a:extLst>
                <a:ext uri="{63B3BB69-23CF-44E3-9099-C40C66FF867C}">
                  <a14:compatExt spid="_x0000_s7221"/>
                </a:ext>
                <a:ext uri="{FF2B5EF4-FFF2-40B4-BE49-F238E27FC236}">
                  <a16:creationId xmlns:a16="http://schemas.microsoft.com/office/drawing/2014/main" id="{00000000-0008-0000-0100-00003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xdr:row>
          <xdr:rowOff>9525</xdr:rowOff>
        </xdr:from>
        <xdr:to>
          <xdr:col>6</xdr:col>
          <xdr:colOff>342900</xdr:colOff>
          <xdr:row>4</xdr:row>
          <xdr:rowOff>276225</xdr:rowOff>
        </xdr:to>
        <xdr:sp macro="" textlink="">
          <xdr:nvSpPr>
            <xdr:cNvPr id="7222" name="Option Button 54" hidden="1">
              <a:extLst>
                <a:ext uri="{63B3BB69-23CF-44E3-9099-C40C66FF867C}">
                  <a14:compatExt spid="_x0000_s7222"/>
                </a:ext>
                <a:ext uri="{FF2B5EF4-FFF2-40B4-BE49-F238E27FC236}">
                  <a16:creationId xmlns:a16="http://schemas.microsoft.com/office/drawing/2014/main" id="{00000000-0008-0000-0100-00003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xdr:row>
          <xdr:rowOff>9525</xdr:rowOff>
        </xdr:from>
        <xdr:to>
          <xdr:col>8</xdr:col>
          <xdr:colOff>342900</xdr:colOff>
          <xdr:row>4</xdr:row>
          <xdr:rowOff>276225</xdr:rowOff>
        </xdr:to>
        <xdr:sp macro="" textlink="">
          <xdr:nvSpPr>
            <xdr:cNvPr id="7223" name="Option Button 55" hidden="1">
              <a:extLst>
                <a:ext uri="{63B3BB69-23CF-44E3-9099-C40C66FF867C}">
                  <a14:compatExt spid="_x0000_s7223"/>
                </a:ext>
                <a:ext uri="{FF2B5EF4-FFF2-40B4-BE49-F238E27FC236}">
                  <a16:creationId xmlns:a16="http://schemas.microsoft.com/office/drawing/2014/main" id="{00000000-0008-0000-0100-00003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xdr:row>
          <xdr:rowOff>9525</xdr:rowOff>
        </xdr:from>
        <xdr:to>
          <xdr:col>2</xdr:col>
          <xdr:colOff>342900</xdr:colOff>
          <xdr:row>5</xdr:row>
          <xdr:rowOff>276225</xdr:rowOff>
        </xdr:to>
        <xdr:sp macro="" textlink="">
          <xdr:nvSpPr>
            <xdr:cNvPr id="7225" name="Option Button 57" hidden="1">
              <a:extLst>
                <a:ext uri="{63B3BB69-23CF-44E3-9099-C40C66FF867C}">
                  <a14:compatExt spid="_x0000_s7225"/>
                </a:ext>
                <a:ext uri="{FF2B5EF4-FFF2-40B4-BE49-F238E27FC236}">
                  <a16:creationId xmlns:a16="http://schemas.microsoft.com/office/drawing/2014/main" id="{00000000-0008-0000-0100-00003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xdr:row>
          <xdr:rowOff>9525</xdr:rowOff>
        </xdr:from>
        <xdr:to>
          <xdr:col>4</xdr:col>
          <xdr:colOff>342900</xdr:colOff>
          <xdr:row>5</xdr:row>
          <xdr:rowOff>276225</xdr:rowOff>
        </xdr:to>
        <xdr:sp macro="" textlink="">
          <xdr:nvSpPr>
            <xdr:cNvPr id="7226" name="Option Button 58" hidden="1">
              <a:extLst>
                <a:ext uri="{63B3BB69-23CF-44E3-9099-C40C66FF867C}">
                  <a14:compatExt spid="_x0000_s7226"/>
                </a:ext>
                <a:ext uri="{FF2B5EF4-FFF2-40B4-BE49-F238E27FC236}">
                  <a16:creationId xmlns:a16="http://schemas.microsoft.com/office/drawing/2014/main" id="{00000000-0008-0000-0100-00003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xdr:row>
          <xdr:rowOff>9525</xdr:rowOff>
        </xdr:from>
        <xdr:to>
          <xdr:col>6</xdr:col>
          <xdr:colOff>342900</xdr:colOff>
          <xdr:row>5</xdr:row>
          <xdr:rowOff>276225</xdr:rowOff>
        </xdr:to>
        <xdr:sp macro="" textlink="">
          <xdr:nvSpPr>
            <xdr:cNvPr id="7227" name="Option Button 59" hidden="1">
              <a:extLst>
                <a:ext uri="{63B3BB69-23CF-44E3-9099-C40C66FF867C}">
                  <a14:compatExt spid="_x0000_s7227"/>
                </a:ext>
                <a:ext uri="{FF2B5EF4-FFF2-40B4-BE49-F238E27FC236}">
                  <a16:creationId xmlns:a16="http://schemas.microsoft.com/office/drawing/2014/main" id="{00000000-0008-0000-0100-00003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xdr:row>
          <xdr:rowOff>9525</xdr:rowOff>
        </xdr:from>
        <xdr:to>
          <xdr:col>8</xdr:col>
          <xdr:colOff>342900</xdr:colOff>
          <xdr:row>5</xdr:row>
          <xdr:rowOff>276225</xdr:rowOff>
        </xdr:to>
        <xdr:sp macro="" textlink="">
          <xdr:nvSpPr>
            <xdr:cNvPr id="7228" name="Option Button 60" hidden="1">
              <a:extLst>
                <a:ext uri="{63B3BB69-23CF-44E3-9099-C40C66FF867C}">
                  <a14:compatExt spid="_x0000_s7228"/>
                </a:ext>
                <a:ext uri="{FF2B5EF4-FFF2-40B4-BE49-F238E27FC236}">
                  <a16:creationId xmlns:a16="http://schemas.microsoft.com/office/drawing/2014/main" id="{00000000-0008-0000-0100-00003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xdr:row>
          <xdr:rowOff>9525</xdr:rowOff>
        </xdr:from>
        <xdr:to>
          <xdr:col>2</xdr:col>
          <xdr:colOff>342900</xdr:colOff>
          <xdr:row>6</xdr:row>
          <xdr:rowOff>276225</xdr:rowOff>
        </xdr:to>
        <xdr:sp macro="" textlink="">
          <xdr:nvSpPr>
            <xdr:cNvPr id="7229" name="Option Button 61" hidden="1">
              <a:extLst>
                <a:ext uri="{63B3BB69-23CF-44E3-9099-C40C66FF867C}">
                  <a14:compatExt spid="_x0000_s7229"/>
                </a:ext>
                <a:ext uri="{FF2B5EF4-FFF2-40B4-BE49-F238E27FC236}">
                  <a16:creationId xmlns:a16="http://schemas.microsoft.com/office/drawing/2014/main" id="{00000000-0008-0000-0100-00003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xdr:row>
          <xdr:rowOff>9525</xdr:rowOff>
        </xdr:from>
        <xdr:to>
          <xdr:col>4</xdr:col>
          <xdr:colOff>342900</xdr:colOff>
          <xdr:row>6</xdr:row>
          <xdr:rowOff>276225</xdr:rowOff>
        </xdr:to>
        <xdr:sp macro="" textlink="">
          <xdr:nvSpPr>
            <xdr:cNvPr id="7230" name="Option Button 62" hidden="1">
              <a:extLst>
                <a:ext uri="{63B3BB69-23CF-44E3-9099-C40C66FF867C}">
                  <a14:compatExt spid="_x0000_s7230"/>
                </a:ext>
                <a:ext uri="{FF2B5EF4-FFF2-40B4-BE49-F238E27FC236}">
                  <a16:creationId xmlns:a16="http://schemas.microsoft.com/office/drawing/2014/main" id="{00000000-0008-0000-0100-00003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9525</xdr:rowOff>
        </xdr:from>
        <xdr:to>
          <xdr:col>6</xdr:col>
          <xdr:colOff>342900</xdr:colOff>
          <xdr:row>6</xdr:row>
          <xdr:rowOff>276225</xdr:rowOff>
        </xdr:to>
        <xdr:sp macro="" textlink="">
          <xdr:nvSpPr>
            <xdr:cNvPr id="7231" name="Option Button 63" hidden="1">
              <a:extLst>
                <a:ext uri="{63B3BB69-23CF-44E3-9099-C40C66FF867C}">
                  <a14:compatExt spid="_x0000_s7231"/>
                </a:ext>
                <a:ext uri="{FF2B5EF4-FFF2-40B4-BE49-F238E27FC236}">
                  <a16:creationId xmlns:a16="http://schemas.microsoft.com/office/drawing/2014/main" id="{00000000-0008-0000-0100-00003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9525</xdr:rowOff>
        </xdr:from>
        <xdr:to>
          <xdr:col>8</xdr:col>
          <xdr:colOff>342900</xdr:colOff>
          <xdr:row>6</xdr:row>
          <xdr:rowOff>276225</xdr:rowOff>
        </xdr:to>
        <xdr:sp macro="" textlink="">
          <xdr:nvSpPr>
            <xdr:cNvPr id="7232" name="Option Button 64" hidden="1">
              <a:extLst>
                <a:ext uri="{63B3BB69-23CF-44E3-9099-C40C66FF867C}">
                  <a14:compatExt spid="_x0000_s7232"/>
                </a:ext>
                <a:ext uri="{FF2B5EF4-FFF2-40B4-BE49-F238E27FC236}">
                  <a16:creationId xmlns:a16="http://schemas.microsoft.com/office/drawing/2014/main" id="{00000000-0008-0000-0100-00004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xdr:row>
          <xdr:rowOff>9525</xdr:rowOff>
        </xdr:from>
        <xdr:to>
          <xdr:col>2</xdr:col>
          <xdr:colOff>342900</xdr:colOff>
          <xdr:row>7</xdr:row>
          <xdr:rowOff>276225</xdr:rowOff>
        </xdr:to>
        <xdr:sp macro="" textlink="">
          <xdr:nvSpPr>
            <xdr:cNvPr id="7233" name="Option Button 65" hidden="1">
              <a:extLst>
                <a:ext uri="{63B3BB69-23CF-44E3-9099-C40C66FF867C}">
                  <a14:compatExt spid="_x0000_s7233"/>
                </a:ext>
                <a:ext uri="{FF2B5EF4-FFF2-40B4-BE49-F238E27FC236}">
                  <a16:creationId xmlns:a16="http://schemas.microsoft.com/office/drawing/2014/main" id="{00000000-0008-0000-0100-00004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9525</xdr:rowOff>
        </xdr:from>
        <xdr:to>
          <xdr:col>4</xdr:col>
          <xdr:colOff>342900</xdr:colOff>
          <xdr:row>7</xdr:row>
          <xdr:rowOff>276225</xdr:rowOff>
        </xdr:to>
        <xdr:sp macro="" textlink="">
          <xdr:nvSpPr>
            <xdr:cNvPr id="7234" name="Option Button 66" hidden="1">
              <a:extLst>
                <a:ext uri="{63B3BB69-23CF-44E3-9099-C40C66FF867C}">
                  <a14:compatExt spid="_x0000_s7234"/>
                </a:ext>
                <a:ext uri="{FF2B5EF4-FFF2-40B4-BE49-F238E27FC236}">
                  <a16:creationId xmlns:a16="http://schemas.microsoft.com/office/drawing/2014/main" id="{00000000-0008-0000-0100-00004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9525</xdr:rowOff>
        </xdr:from>
        <xdr:to>
          <xdr:col>6</xdr:col>
          <xdr:colOff>342900</xdr:colOff>
          <xdr:row>7</xdr:row>
          <xdr:rowOff>276225</xdr:rowOff>
        </xdr:to>
        <xdr:sp macro="" textlink="">
          <xdr:nvSpPr>
            <xdr:cNvPr id="7235" name="Option Button 67" hidden="1">
              <a:extLst>
                <a:ext uri="{63B3BB69-23CF-44E3-9099-C40C66FF867C}">
                  <a14:compatExt spid="_x0000_s7235"/>
                </a:ext>
                <a:ext uri="{FF2B5EF4-FFF2-40B4-BE49-F238E27FC236}">
                  <a16:creationId xmlns:a16="http://schemas.microsoft.com/office/drawing/2014/main" id="{00000000-0008-0000-0100-00004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9525</xdr:rowOff>
        </xdr:from>
        <xdr:to>
          <xdr:col>8</xdr:col>
          <xdr:colOff>342900</xdr:colOff>
          <xdr:row>7</xdr:row>
          <xdr:rowOff>276225</xdr:rowOff>
        </xdr:to>
        <xdr:sp macro="" textlink="">
          <xdr:nvSpPr>
            <xdr:cNvPr id="7236" name="Option Button 68" hidden="1">
              <a:extLst>
                <a:ext uri="{63B3BB69-23CF-44E3-9099-C40C66FF867C}">
                  <a14:compatExt spid="_x0000_s7236"/>
                </a:ext>
                <a:ext uri="{FF2B5EF4-FFF2-40B4-BE49-F238E27FC236}">
                  <a16:creationId xmlns:a16="http://schemas.microsoft.com/office/drawing/2014/main" id="{00000000-0008-0000-0100-00004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xdr:row>
          <xdr:rowOff>9525</xdr:rowOff>
        </xdr:from>
        <xdr:to>
          <xdr:col>2</xdr:col>
          <xdr:colOff>342900</xdr:colOff>
          <xdr:row>8</xdr:row>
          <xdr:rowOff>276225</xdr:rowOff>
        </xdr:to>
        <xdr:sp macro="" textlink="">
          <xdr:nvSpPr>
            <xdr:cNvPr id="7237" name="Option Button 69" hidden="1">
              <a:extLst>
                <a:ext uri="{63B3BB69-23CF-44E3-9099-C40C66FF867C}">
                  <a14:compatExt spid="_x0000_s7237"/>
                </a:ext>
                <a:ext uri="{FF2B5EF4-FFF2-40B4-BE49-F238E27FC236}">
                  <a16:creationId xmlns:a16="http://schemas.microsoft.com/office/drawing/2014/main" id="{00000000-0008-0000-0100-00004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9525</xdr:rowOff>
        </xdr:from>
        <xdr:to>
          <xdr:col>4</xdr:col>
          <xdr:colOff>342900</xdr:colOff>
          <xdr:row>8</xdr:row>
          <xdr:rowOff>276225</xdr:rowOff>
        </xdr:to>
        <xdr:sp macro="" textlink="">
          <xdr:nvSpPr>
            <xdr:cNvPr id="7238" name="Option Button 70" hidden="1">
              <a:extLst>
                <a:ext uri="{63B3BB69-23CF-44E3-9099-C40C66FF867C}">
                  <a14:compatExt spid="_x0000_s7238"/>
                </a:ext>
                <a:ext uri="{FF2B5EF4-FFF2-40B4-BE49-F238E27FC236}">
                  <a16:creationId xmlns:a16="http://schemas.microsoft.com/office/drawing/2014/main" id="{00000000-0008-0000-0100-00004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9525</xdr:rowOff>
        </xdr:from>
        <xdr:to>
          <xdr:col>6</xdr:col>
          <xdr:colOff>342900</xdr:colOff>
          <xdr:row>8</xdr:row>
          <xdr:rowOff>276225</xdr:rowOff>
        </xdr:to>
        <xdr:sp macro="" textlink="">
          <xdr:nvSpPr>
            <xdr:cNvPr id="7239" name="Option Button 71" hidden="1">
              <a:extLst>
                <a:ext uri="{63B3BB69-23CF-44E3-9099-C40C66FF867C}">
                  <a14:compatExt spid="_x0000_s7239"/>
                </a:ext>
                <a:ext uri="{FF2B5EF4-FFF2-40B4-BE49-F238E27FC236}">
                  <a16:creationId xmlns:a16="http://schemas.microsoft.com/office/drawing/2014/main" id="{00000000-0008-0000-0100-00004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9525</xdr:rowOff>
        </xdr:from>
        <xdr:to>
          <xdr:col>8</xdr:col>
          <xdr:colOff>342900</xdr:colOff>
          <xdr:row>8</xdr:row>
          <xdr:rowOff>276225</xdr:rowOff>
        </xdr:to>
        <xdr:sp macro="" textlink="">
          <xdr:nvSpPr>
            <xdr:cNvPr id="7240" name="Option Button 72" hidden="1">
              <a:extLst>
                <a:ext uri="{63B3BB69-23CF-44E3-9099-C40C66FF867C}">
                  <a14:compatExt spid="_x0000_s7240"/>
                </a:ext>
                <a:ext uri="{FF2B5EF4-FFF2-40B4-BE49-F238E27FC236}">
                  <a16:creationId xmlns:a16="http://schemas.microsoft.com/office/drawing/2014/main" id="{00000000-0008-0000-0100-00004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9525</xdr:rowOff>
        </xdr:from>
        <xdr:to>
          <xdr:col>2</xdr:col>
          <xdr:colOff>342900</xdr:colOff>
          <xdr:row>9</xdr:row>
          <xdr:rowOff>276225</xdr:rowOff>
        </xdr:to>
        <xdr:sp macro="" textlink="">
          <xdr:nvSpPr>
            <xdr:cNvPr id="7241" name="Option Button 73" hidden="1">
              <a:extLst>
                <a:ext uri="{63B3BB69-23CF-44E3-9099-C40C66FF867C}">
                  <a14:compatExt spid="_x0000_s7241"/>
                </a:ext>
                <a:ext uri="{FF2B5EF4-FFF2-40B4-BE49-F238E27FC236}">
                  <a16:creationId xmlns:a16="http://schemas.microsoft.com/office/drawing/2014/main" id="{00000000-0008-0000-0100-00004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xdr:row>
          <xdr:rowOff>9525</xdr:rowOff>
        </xdr:from>
        <xdr:to>
          <xdr:col>4</xdr:col>
          <xdr:colOff>342900</xdr:colOff>
          <xdr:row>9</xdr:row>
          <xdr:rowOff>276225</xdr:rowOff>
        </xdr:to>
        <xdr:sp macro="" textlink="">
          <xdr:nvSpPr>
            <xdr:cNvPr id="7242" name="Option Button 74" hidden="1">
              <a:extLst>
                <a:ext uri="{63B3BB69-23CF-44E3-9099-C40C66FF867C}">
                  <a14:compatExt spid="_x0000_s7242"/>
                </a:ext>
                <a:ext uri="{FF2B5EF4-FFF2-40B4-BE49-F238E27FC236}">
                  <a16:creationId xmlns:a16="http://schemas.microsoft.com/office/drawing/2014/main" id="{00000000-0008-0000-0100-00004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9525</xdr:rowOff>
        </xdr:from>
        <xdr:to>
          <xdr:col>6</xdr:col>
          <xdr:colOff>342900</xdr:colOff>
          <xdr:row>9</xdr:row>
          <xdr:rowOff>276225</xdr:rowOff>
        </xdr:to>
        <xdr:sp macro="" textlink="">
          <xdr:nvSpPr>
            <xdr:cNvPr id="7243" name="Option Button 75" hidden="1">
              <a:extLst>
                <a:ext uri="{63B3BB69-23CF-44E3-9099-C40C66FF867C}">
                  <a14:compatExt spid="_x0000_s7243"/>
                </a:ext>
                <a:ext uri="{FF2B5EF4-FFF2-40B4-BE49-F238E27FC236}">
                  <a16:creationId xmlns:a16="http://schemas.microsoft.com/office/drawing/2014/main" id="{00000000-0008-0000-0100-00004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xdr:row>
          <xdr:rowOff>9525</xdr:rowOff>
        </xdr:from>
        <xdr:to>
          <xdr:col>8</xdr:col>
          <xdr:colOff>342900</xdr:colOff>
          <xdr:row>9</xdr:row>
          <xdr:rowOff>276225</xdr:rowOff>
        </xdr:to>
        <xdr:sp macro="" textlink="">
          <xdr:nvSpPr>
            <xdr:cNvPr id="7244" name="Option Button 76" hidden="1">
              <a:extLst>
                <a:ext uri="{63B3BB69-23CF-44E3-9099-C40C66FF867C}">
                  <a14:compatExt spid="_x0000_s7244"/>
                </a:ext>
                <a:ext uri="{FF2B5EF4-FFF2-40B4-BE49-F238E27FC236}">
                  <a16:creationId xmlns:a16="http://schemas.microsoft.com/office/drawing/2014/main" id="{00000000-0008-0000-0100-00004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9525</xdr:rowOff>
        </xdr:from>
        <xdr:to>
          <xdr:col>2</xdr:col>
          <xdr:colOff>342900</xdr:colOff>
          <xdr:row>10</xdr:row>
          <xdr:rowOff>276225</xdr:rowOff>
        </xdr:to>
        <xdr:sp macro="" textlink="">
          <xdr:nvSpPr>
            <xdr:cNvPr id="7245" name="Option Button 77" hidden="1">
              <a:extLst>
                <a:ext uri="{63B3BB69-23CF-44E3-9099-C40C66FF867C}">
                  <a14:compatExt spid="_x0000_s7245"/>
                </a:ext>
                <a:ext uri="{FF2B5EF4-FFF2-40B4-BE49-F238E27FC236}">
                  <a16:creationId xmlns:a16="http://schemas.microsoft.com/office/drawing/2014/main" id="{00000000-0008-0000-0100-00004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9525</xdr:rowOff>
        </xdr:from>
        <xdr:to>
          <xdr:col>4</xdr:col>
          <xdr:colOff>342900</xdr:colOff>
          <xdr:row>10</xdr:row>
          <xdr:rowOff>276225</xdr:rowOff>
        </xdr:to>
        <xdr:sp macro="" textlink="">
          <xdr:nvSpPr>
            <xdr:cNvPr id="7246" name="Option Button 78" hidden="1">
              <a:extLst>
                <a:ext uri="{63B3BB69-23CF-44E3-9099-C40C66FF867C}">
                  <a14:compatExt spid="_x0000_s7246"/>
                </a:ext>
                <a:ext uri="{FF2B5EF4-FFF2-40B4-BE49-F238E27FC236}">
                  <a16:creationId xmlns:a16="http://schemas.microsoft.com/office/drawing/2014/main" id="{00000000-0008-0000-0100-00004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9525</xdr:rowOff>
        </xdr:from>
        <xdr:to>
          <xdr:col>6</xdr:col>
          <xdr:colOff>342900</xdr:colOff>
          <xdr:row>10</xdr:row>
          <xdr:rowOff>276225</xdr:rowOff>
        </xdr:to>
        <xdr:sp macro="" textlink="">
          <xdr:nvSpPr>
            <xdr:cNvPr id="7247" name="Option Button 79" hidden="1">
              <a:extLst>
                <a:ext uri="{63B3BB69-23CF-44E3-9099-C40C66FF867C}">
                  <a14:compatExt spid="_x0000_s7247"/>
                </a:ext>
                <a:ext uri="{FF2B5EF4-FFF2-40B4-BE49-F238E27FC236}">
                  <a16:creationId xmlns:a16="http://schemas.microsoft.com/office/drawing/2014/main" id="{00000000-0008-0000-0100-00004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9525</xdr:rowOff>
        </xdr:from>
        <xdr:to>
          <xdr:col>8</xdr:col>
          <xdr:colOff>342900</xdr:colOff>
          <xdr:row>10</xdr:row>
          <xdr:rowOff>276225</xdr:rowOff>
        </xdr:to>
        <xdr:sp macro="" textlink="">
          <xdr:nvSpPr>
            <xdr:cNvPr id="7248" name="Option Button 80" hidden="1">
              <a:extLst>
                <a:ext uri="{63B3BB69-23CF-44E3-9099-C40C66FF867C}">
                  <a14:compatExt spid="_x0000_s7248"/>
                </a:ext>
                <a:ext uri="{FF2B5EF4-FFF2-40B4-BE49-F238E27FC236}">
                  <a16:creationId xmlns:a16="http://schemas.microsoft.com/office/drawing/2014/main" id="{00000000-0008-0000-0100-00005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xdr:row>
          <xdr:rowOff>9525</xdr:rowOff>
        </xdr:from>
        <xdr:to>
          <xdr:col>2</xdr:col>
          <xdr:colOff>342900</xdr:colOff>
          <xdr:row>16</xdr:row>
          <xdr:rowOff>276225</xdr:rowOff>
        </xdr:to>
        <xdr:sp macro="" textlink="">
          <xdr:nvSpPr>
            <xdr:cNvPr id="7249" name="Option Button 81" hidden="1">
              <a:extLst>
                <a:ext uri="{63B3BB69-23CF-44E3-9099-C40C66FF867C}">
                  <a14:compatExt spid="_x0000_s7249"/>
                </a:ext>
                <a:ext uri="{FF2B5EF4-FFF2-40B4-BE49-F238E27FC236}">
                  <a16:creationId xmlns:a16="http://schemas.microsoft.com/office/drawing/2014/main" id="{00000000-0008-0000-0100-00005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16</xdr:row>
          <xdr:rowOff>9525</xdr:rowOff>
        </xdr:from>
        <xdr:to>
          <xdr:col>4</xdr:col>
          <xdr:colOff>342900</xdr:colOff>
          <xdr:row>16</xdr:row>
          <xdr:rowOff>276225</xdr:rowOff>
        </xdr:to>
        <xdr:sp macro="" textlink="">
          <xdr:nvSpPr>
            <xdr:cNvPr id="7250" name="Option Button 82" hidden="1">
              <a:extLst>
                <a:ext uri="{63B3BB69-23CF-44E3-9099-C40C66FF867C}">
                  <a14:compatExt spid="_x0000_s7250"/>
                </a:ext>
                <a:ext uri="{FF2B5EF4-FFF2-40B4-BE49-F238E27FC236}">
                  <a16:creationId xmlns:a16="http://schemas.microsoft.com/office/drawing/2014/main" id="{00000000-0008-0000-0100-00005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xdr:row>
          <xdr:rowOff>9525</xdr:rowOff>
        </xdr:from>
        <xdr:to>
          <xdr:col>6</xdr:col>
          <xdr:colOff>342900</xdr:colOff>
          <xdr:row>16</xdr:row>
          <xdr:rowOff>276225</xdr:rowOff>
        </xdr:to>
        <xdr:sp macro="" textlink="">
          <xdr:nvSpPr>
            <xdr:cNvPr id="7251" name="Option Button 83" hidden="1">
              <a:extLst>
                <a:ext uri="{63B3BB69-23CF-44E3-9099-C40C66FF867C}">
                  <a14:compatExt spid="_x0000_s7251"/>
                </a:ext>
                <a:ext uri="{FF2B5EF4-FFF2-40B4-BE49-F238E27FC236}">
                  <a16:creationId xmlns:a16="http://schemas.microsoft.com/office/drawing/2014/main" id="{00000000-0008-0000-0100-00005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xdr:row>
          <xdr:rowOff>9525</xdr:rowOff>
        </xdr:from>
        <xdr:to>
          <xdr:col>8</xdr:col>
          <xdr:colOff>342900</xdr:colOff>
          <xdr:row>16</xdr:row>
          <xdr:rowOff>276225</xdr:rowOff>
        </xdr:to>
        <xdr:sp macro="" textlink="">
          <xdr:nvSpPr>
            <xdr:cNvPr id="7252" name="Option Button 84" hidden="1">
              <a:extLst>
                <a:ext uri="{63B3BB69-23CF-44E3-9099-C40C66FF867C}">
                  <a14:compatExt spid="_x0000_s7252"/>
                </a:ext>
                <a:ext uri="{FF2B5EF4-FFF2-40B4-BE49-F238E27FC236}">
                  <a16:creationId xmlns:a16="http://schemas.microsoft.com/office/drawing/2014/main" id="{00000000-0008-0000-0100-00005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17</xdr:row>
          <xdr:rowOff>9525</xdr:rowOff>
        </xdr:from>
        <xdr:to>
          <xdr:col>2</xdr:col>
          <xdr:colOff>342900</xdr:colOff>
          <xdr:row>17</xdr:row>
          <xdr:rowOff>276225</xdr:rowOff>
        </xdr:to>
        <xdr:sp macro="" textlink="">
          <xdr:nvSpPr>
            <xdr:cNvPr id="7253" name="Option Button 85" hidden="1">
              <a:extLst>
                <a:ext uri="{63B3BB69-23CF-44E3-9099-C40C66FF867C}">
                  <a14:compatExt spid="_x0000_s7253"/>
                </a:ext>
                <a:ext uri="{FF2B5EF4-FFF2-40B4-BE49-F238E27FC236}">
                  <a16:creationId xmlns:a16="http://schemas.microsoft.com/office/drawing/2014/main" id="{00000000-0008-0000-0100-00005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17</xdr:row>
          <xdr:rowOff>9525</xdr:rowOff>
        </xdr:from>
        <xdr:to>
          <xdr:col>4</xdr:col>
          <xdr:colOff>342900</xdr:colOff>
          <xdr:row>17</xdr:row>
          <xdr:rowOff>276225</xdr:rowOff>
        </xdr:to>
        <xdr:sp macro="" textlink="">
          <xdr:nvSpPr>
            <xdr:cNvPr id="7254" name="Option Button 86" hidden="1">
              <a:extLst>
                <a:ext uri="{63B3BB69-23CF-44E3-9099-C40C66FF867C}">
                  <a14:compatExt spid="_x0000_s7254"/>
                </a:ext>
                <a:ext uri="{FF2B5EF4-FFF2-40B4-BE49-F238E27FC236}">
                  <a16:creationId xmlns:a16="http://schemas.microsoft.com/office/drawing/2014/main" id="{00000000-0008-0000-0100-00005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9525</xdr:rowOff>
        </xdr:from>
        <xdr:to>
          <xdr:col>6</xdr:col>
          <xdr:colOff>342900</xdr:colOff>
          <xdr:row>17</xdr:row>
          <xdr:rowOff>276225</xdr:rowOff>
        </xdr:to>
        <xdr:sp macro="" textlink="">
          <xdr:nvSpPr>
            <xdr:cNvPr id="7255" name="Option Button 87" hidden="1">
              <a:extLst>
                <a:ext uri="{63B3BB69-23CF-44E3-9099-C40C66FF867C}">
                  <a14:compatExt spid="_x0000_s7255"/>
                </a:ext>
                <a:ext uri="{FF2B5EF4-FFF2-40B4-BE49-F238E27FC236}">
                  <a16:creationId xmlns:a16="http://schemas.microsoft.com/office/drawing/2014/main" id="{00000000-0008-0000-0100-00005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9525</xdr:rowOff>
        </xdr:from>
        <xdr:to>
          <xdr:col>8</xdr:col>
          <xdr:colOff>342900</xdr:colOff>
          <xdr:row>17</xdr:row>
          <xdr:rowOff>276225</xdr:rowOff>
        </xdr:to>
        <xdr:sp macro="" textlink="">
          <xdr:nvSpPr>
            <xdr:cNvPr id="7256" name="Option Button 88" hidden="1">
              <a:extLst>
                <a:ext uri="{63B3BB69-23CF-44E3-9099-C40C66FF867C}">
                  <a14:compatExt spid="_x0000_s7256"/>
                </a:ext>
                <a:ext uri="{FF2B5EF4-FFF2-40B4-BE49-F238E27FC236}">
                  <a16:creationId xmlns:a16="http://schemas.microsoft.com/office/drawing/2014/main" id="{00000000-0008-0000-0100-00005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1704975</xdr:colOff>
          <xdr:row>3</xdr:row>
          <xdr:rowOff>180975</xdr:rowOff>
        </xdr:from>
        <xdr:to>
          <xdr:col>9</xdr:col>
          <xdr:colOff>942975</xdr:colOff>
          <xdr:row>4</xdr:row>
          <xdr:rowOff>885825</xdr:rowOff>
        </xdr:to>
        <xdr:sp macro="" textlink="">
          <xdr:nvSpPr>
            <xdr:cNvPr id="9357" name="Group Box 141" hidden="1">
              <a:extLst>
                <a:ext uri="{63B3BB69-23CF-44E3-9099-C40C66FF867C}">
                  <a14:compatExt spid="_x0000_s9357"/>
                </a:ext>
                <a:ext uri="{FF2B5EF4-FFF2-40B4-BE49-F238E27FC236}">
                  <a16:creationId xmlns:a16="http://schemas.microsoft.com/office/drawing/2014/main" id="{00000000-0008-0000-0200-00008D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1704975</xdr:colOff>
          <xdr:row>4</xdr:row>
          <xdr:rowOff>1038225</xdr:rowOff>
        </xdr:from>
        <xdr:to>
          <xdr:col>8</xdr:col>
          <xdr:colOff>581025</xdr:colOff>
          <xdr:row>5</xdr:row>
          <xdr:rowOff>790575</xdr:rowOff>
        </xdr:to>
        <xdr:sp macro="" textlink="">
          <xdr:nvSpPr>
            <xdr:cNvPr id="9358" name="Group Box 142" hidden="1">
              <a:extLst>
                <a:ext uri="{63B3BB69-23CF-44E3-9099-C40C66FF867C}">
                  <a14:compatExt spid="_x0000_s9358"/>
                </a:ext>
                <a:ext uri="{FF2B5EF4-FFF2-40B4-BE49-F238E27FC236}">
                  <a16:creationId xmlns:a16="http://schemas.microsoft.com/office/drawing/2014/main" id="{00000000-0008-0000-0200-00008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1714500</xdr:colOff>
          <xdr:row>5</xdr:row>
          <xdr:rowOff>838200</xdr:rowOff>
        </xdr:from>
        <xdr:to>
          <xdr:col>8</xdr:col>
          <xdr:colOff>581025</xdr:colOff>
          <xdr:row>6</xdr:row>
          <xdr:rowOff>904875</xdr:rowOff>
        </xdr:to>
        <xdr:sp macro="" textlink="">
          <xdr:nvSpPr>
            <xdr:cNvPr id="9359" name="Group Box 143" hidden="1">
              <a:extLst>
                <a:ext uri="{63B3BB69-23CF-44E3-9099-C40C66FF867C}">
                  <a14:compatExt spid="_x0000_s9359"/>
                </a:ext>
                <a:ext uri="{FF2B5EF4-FFF2-40B4-BE49-F238E27FC236}">
                  <a16:creationId xmlns:a16="http://schemas.microsoft.com/office/drawing/2014/main" id="{00000000-0008-0000-0200-00008F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1590675</xdr:colOff>
          <xdr:row>6</xdr:row>
          <xdr:rowOff>1057275</xdr:rowOff>
        </xdr:from>
        <xdr:to>
          <xdr:col>9</xdr:col>
          <xdr:colOff>676275</xdr:colOff>
          <xdr:row>8</xdr:row>
          <xdr:rowOff>28575</xdr:rowOff>
        </xdr:to>
        <xdr:sp macro="" textlink="">
          <xdr:nvSpPr>
            <xdr:cNvPr id="9360" name="Group Box 144" hidden="1">
              <a:extLst>
                <a:ext uri="{63B3BB69-23CF-44E3-9099-C40C66FF867C}">
                  <a14:compatExt spid="_x0000_s9360"/>
                </a:ext>
                <a:ext uri="{FF2B5EF4-FFF2-40B4-BE49-F238E27FC236}">
                  <a16:creationId xmlns:a16="http://schemas.microsoft.com/office/drawing/2014/main" id="{00000000-0008-0000-0200-00009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1609725</xdr:colOff>
          <xdr:row>7</xdr:row>
          <xdr:rowOff>762000</xdr:rowOff>
        </xdr:from>
        <xdr:to>
          <xdr:col>9</xdr:col>
          <xdr:colOff>1419225</xdr:colOff>
          <xdr:row>8</xdr:row>
          <xdr:rowOff>1000125</xdr:rowOff>
        </xdr:to>
        <xdr:sp macro="" textlink="">
          <xdr:nvSpPr>
            <xdr:cNvPr id="9361" name="Group Box 145" hidden="1">
              <a:extLst>
                <a:ext uri="{63B3BB69-23CF-44E3-9099-C40C66FF867C}">
                  <a14:compatExt spid="_x0000_s9361"/>
                </a:ext>
                <a:ext uri="{FF2B5EF4-FFF2-40B4-BE49-F238E27FC236}">
                  <a16:creationId xmlns:a16="http://schemas.microsoft.com/office/drawing/2014/main" id="{00000000-0008-0000-0200-000091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1628775</xdr:colOff>
          <xdr:row>8</xdr:row>
          <xdr:rowOff>990600</xdr:rowOff>
        </xdr:from>
        <xdr:to>
          <xdr:col>9</xdr:col>
          <xdr:colOff>790575</xdr:colOff>
          <xdr:row>9</xdr:row>
          <xdr:rowOff>1190625</xdr:rowOff>
        </xdr:to>
        <xdr:sp macro="" textlink="">
          <xdr:nvSpPr>
            <xdr:cNvPr id="9362" name="Group Box 146" hidden="1">
              <a:extLst>
                <a:ext uri="{63B3BB69-23CF-44E3-9099-C40C66FF867C}">
                  <a14:compatExt spid="_x0000_s9362"/>
                </a:ext>
                <a:ext uri="{FF2B5EF4-FFF2-40B4-BE49-F238E27FC236}">
                  <a16:creationId xmlns:a16="http://schemas.microsoft.com/office/drawing/2014/main" id="{00000000-0008-0000-0200-000092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1676400</xdr:colOff>
          <xdr:row>14</xdr:row>
          <xdr:rowOff>66675</xdr:rowOff>
        </xdr:from>
        <xdr:to>
          <xdr:col>8</xdr:col>
          <xdr:colOff>657225</xdr:colOff>
          <xdr:row>15</xdr:row>
          <xdr:rowOff>838200</xdr:rowOff>
        </xdr:to>
        <xdr:sp macro="" textlink="">
          <xdr:nvSpPr>
            <xdr:cNvPr id="9363" name="Group Box 147" hidden="1">
              <a:extLst>
                <a:ext uri="{63B3BB69-23CF-44E3-9099-C40C66FF867C}">
                  <a14:compatExt spid="_x0000_s9363"/>
                </a:ext>
                <a:ext uri="{FF2B5EF4-FFF2-40B4-BE49-F238E27FC236}">
                  <a16:creationId xmlns:a16="http://schemas.microsoft.com/office/drawing/2014/main" id="{00000000-0008-0000-0200-000093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190500</xdr:rowOff>
        </xdr:from>
        <xdr:to>
          <xdr:col>9</xdr:col>
          <xdr:colOff>419100</xdr:colOff>
          <xdr:row>18</xdr:row>
          <xdr:rowOff>419100</xdr:rowOff>
        </xdr:to>
        <xdr:sp macro="" textlink="">
          <xdr:nvSpPr>
            <xdr:cNvPr id="9364" name="Group Box 148" hidden="1">
              <a:extLst>
                <a:ext uri="{63B3BB69-23CF-44E3-9099-C40C66FF867C}">
                  <a14:compatExt spid="_x0000_s9364"/>
                </a:ext>
                <a:ext uri="{FF2B5EF4-FFF2-40B4-BE49-F238E27FC236}">
                  <a16:creationId xmlns:a16="http://schemas.microsoft.com/office/drawing/2014/main" id="{00000000-0008-0000-0200-000094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0</xdr:rowOff>
        </xdr:from>
        <xdr:to>
          <xdr:col>9</xdr:col>
          <xdr:colOff>561975</xdr:colOff>
          <xdr:row>19</xdr:row>
          <xdr:rowOff>409575</xdr:rowOff>
        </xdr:to>
        <xdr:sp macro="" textlink="">
          <xdr:nvSpPr>
            <xdr:cNvPr id="9365" name="Group Box 149" hidden="1">
              <a:extLst>
                <a:ext uri="{63B3BB69-23CF-44E3-9099-C40C66FF867C}">
                  <a14:compatExt spid="_x0000_s9365"/>
                </a:ext>
                <a:ext uri="{FF2B5EF4-FFF2-40B4-BE49-F238E27FC236}">
                  <a16:creationId xmlns:a16="http://schemas.microsoft.com/office/drawing/2014/main" id="{00000000-0008-0000-0200-000095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9525</xdr:rowOff>
        </xdr:from>
        <xdr:to>
          <xdr:col>9</xdr:col>
          <xdr:colOff>457200</xdr:colOff>
          <xdr:row>20</xdr:row>
          <xdr:rowOff>409575</xdr:rowOff>
        </xdr:to>
        <xdr:sp macro="" textlink="">
          <xdr:nvSpPr>
            <xdr:cNvPr id="9366" name="Group Box 150" hidden="1">
              <a:extLst>
                <a:ext uri="{63B3BB69-23CF-44E3-9099-C40C66FF867C}">
                  <a14:compatExt spid="_x0000_s9366"/>
                </a:ext>
                <a:ext uri="{FF2B5EF4-FFF2-40B4-BE49-F238E27FC236}">
                  <a16:creationId xmlns:a16="http://schemas.microsoft.com/office/drawing/2014/main" id="{00000000-0008-0000-0200-000096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1409700</xdr:colOff>
          <xdr:row>23</xdr:row>
          <xdr:rowOff>9525</xdr:rowOff>
        </xdr:from>
        <xdr:to>
          <xdr:col>9</xdr:col>
          <xdr:colOff>600075</xdr:colOff>
          <xdr:row>23</xdr:row>
          <xdr:rowOff>419100</xdr:rowOff>
        </xdr:to>
        <xdr:sp macro="" textlink="">
          <xdr:nvSpPr>
            <xdr:cNvPr id="9369" name="Group Box 153" hidden="1">
              <a:extLst>
                <a:ext uri="{63B3BB69-23CF-44E3-9099-C40C66FF867C}">
                  <a14:compatExt spid="_x0000_s9369"/>
                </a:ext>
                <a:ext uri="{FF2B5EF4-FFF2-40B4-BE49-F238E27FC236}">
                  <a16:creationId xmlns:a16="http://schemas.microsoft.com/office/drawing/2014/main" id="{00000000-0008-0000-0200-000099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9</xdr:col>
          <xdr:colOff>561975</xdr:colOff>
          <xdr:row>24</xdr:row>
          <xdr:rowOff>409575</xdr:rowOff>
        </xdr:to>
        <xdr:sp macro="" textlink="">
          <xdr:nvSpPr>
            <xdr:cNvPr id="9370" name="Group Box 154" hidden="1">
              <a:extLst>
                <a:ext uri="{63B3BB69-23CF-44E3-9099-C40C66FF867C}">
                  <a14:compatExt spid="_x0000_s9370"/>
                </a:ext>
                <a:ext uri="{FF2B5EF4-FFF2-40B4-BE49-F238E27FC236}">
                  <a16:creationId xmlns:a16="http://schemas.microsoft.com/office/drawing/2014/main" id="{00000000-0008-0000-0200-00009A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9525</xdr:rowOff>
        </xdr:from>
        <xdr:to>
          <xdr:col>9</xdr:col>
          <xdr:colOff>266700</xdr:colOff>
          <xdr:row>32</xdr:row>
          <xdr:rowOff>695325</xdr:rowOff>
        </xdr:to>
        <xdr:sp macro="" textlink="">
          <xdr:nvSpPr>
            <xdr:cNvPr id="9373" name="Group Box 157" hidden="1">
              <a:extLst>
                <a:ext uri="{63B3BB69-23CF-44E3-9099-C40C66FF867C}">
                  <a14:compatExt spid="_x0000_s9373"/>
                </a:ext>
                <a:ext uri="{FF2B5EF4-FFF2-40B4-BE49-F238E27FC236}">
                  <a16:creationId xmlns:a16="http://schemas.microsoft.com/office/drawing/2014/main" id="{00000000-0008-0000-0200-00009D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1704975</xdr:colOff>
          <xdr:row>33</xdr:row>
          <xdr:rowOff>0</xdr:rowOff>
        </xdr:from>
        <xdr:to>
          <xdr:col>8</xdr:col>
          <xdr:colOff>657225</xdr:colOff>
          <xdr:row>33</xdr:row>
          <xdr:rowOff>723900</xdr:rowOff>
        </xdr:to>
        <xdr:sp macro="" textlink="">
          <xdr:nvSpPr>
            <xdr:cNvPr id="9374" name="Group Box 158" hidden="1">
              <a:extLst>
                <a:ext uri="{63B3BB69-23CF-44E3-9099-C40C66FF867C}">
                  <a14:compatExt spid="_x0000_s9374"/>
                </a:ext>
                <a:ext uri="{FF2B5EF4-FFF2-40B4-BE49-F238E27FC236}">
                  <a16:creationId xmlns:a16="http://schemas.microsoft.com/office/drawing/2014/main" id="{00000000-0008-0000-0200-00009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1704975</xdr:colOff>
          <xdr:row>33</xdr:row>
          <xdr:rowOff>1019175</xdr:rowOff>
        </xdr:from>
        <xdr:to>
          <xdr:col>8</xdr:col>
          <xdr:colOff>638175</xdr:colOff>
          <xdr:row>34</xdr:row>
          <xdr:rowOff>647700</xdr:rowOff>
        </xdr:to>
        <xdr:sp macro="" textlink="">
          <xdr:nvSpPr>
            <xdr:cNvPr id="9375" name="Group Box 159" hidden="1">
              <a:extLst>
                <a:ext uri="{63B3BB69-23CF-44E3-9099-C40C66FF867C}">
                  <a14:compatExt spid="_x0000_s9375"/>
                </a:ext>
                <a:ext uri="{FF2B5EF4-FFF2-40B4-BE49-F238E27FC236}">
                  <a16:creationId xmlns:a16="http://schemas.microsoft.com/office/drawing/2014/main" id="{00000000-0008-0000-0200-00009F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9</xdr:col>
          <xdr:colOff>142875</xdr:colOff>
          <xdr:row>41</xdr:row>
          <xdr:rowOff>0</xdr:rowOff>
        </xdr:to>
        <xdr:sp macro="" textlink="">
          <xdr:nvSpPr>
            <xdr:cNvPr id="9376" name="Group Box 160" hidden="1">
              <a:extLst>
                <a:ext uri="{63B3BB69-23CF-44E3-9099-C40C66FF867C}">
                  <a14:compatExt spid="_x0000_s9376"/>
                </a:ext>
                <a:ext uri="{FF2B5EF4-FFF2-40B4-BE49-F238E27FC236}">
                  <a16:creationId xmlns:a16="http://schemas.microsoft.com/office/drawing/2014/main" id="{00000000-0008-0000-0200-0000A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9525</xdr:rowOff>
        </xdr:from>
        <xdr:to>
          <xdr:col>9</xdr:col>
          <xdr:colOff>180975</xdr:colOff>
          <xdr:row>41</xdr:row>
          <xdr:rowOff>409575</xdr:rowOff>
        </xdr:to>
        <xdr:sp macro="" textlink="">
          <xdr:nvSpPr>
            <xdr:cNvPr id="9377" name="Group Box 161" hidden="1">
              <a:extLst>
                <a:ext uri="{63B3BB69-23CF-44E3-9099-C40C66FF867C}">
                  <a14:compatExt spid="_x0000_s9377"/>
                </a:ext>
                <a:ext uri="{FF2B5EF4-FFF2-40B4-BE49-F238E27FC236}">
                  <a16:creationId xmlns:a16="http://schemas.microsoft.com/office/drawing/2014/main" id="{00000000-0008-0000-0200-0000A1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42</xdr:row>
          <xdr:rowOff>9525</xdr:rowOff>
        </xdr:from>
        <xdr:to>
          <xdr:col>9</xdr:col>
          <xdr:colOff>190500</xdr:colOff>
          <xdr:row>42</xdr:row>
          <xdr:rowOff>419100</xdr:rowOff>
        </xdr:to>
        <xdr:sp macro="" textlink="">
          <xdr:nvSpPr>
            <xdr:cNvPr id="9378" name="Group Box 162" hidden="1">
              <a:extLst>
                <a:ext uri="{63B3BB69-23CF-44E3-9099-C40C66FF867C}">
                  <a14:compatExt spid="_x0000_s9378"/>
                </a:ext>
                <a:ext uri="{FF2B5EF4-FFF2-40B4-BE49-F238E27FC236}">
                  <a16:creationId xmlns:a16="http://schemas.microsoft.com/office/drawing/2014/main" id="{00000000-0008-0000-0200-0000A2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43</xdr:row>
          <xdr:rowOff>9525</xdr:rowOff>
        </xdr:from>
        <xdr:to>
          <xdr:col>9</xdr:col>
          <xdr:colOff>180975</xdr:colOff>
          <xdr:row>43</xdr:row>
          <xdr:rowOff>419100</xdr:rowOff>
        </xdr:to>
        <xdr:sp macro="" textlink="">
          <xdr:nvSpPr>
            <xdr:cNvPr id="9379" name="Group Box 163" hidden="1">
              <a:extLst>
                <a:ext uri="{63B3BB69-23CF-44E3-9099-C40C66FF867C}">
                  <a14:compatExt spid="_x0000_s9379"/>
                </a:ext>
                <a:ext uri="{FF2B5EF4-FFF2-40B4-BE49-F238E27FC236}">
                  <a16:creationId xmlns:a16="http://schemas.microsoft.com/office/drawing/2014/main" id="{00000000-0008-0000-0200-0000A3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44</xdr:row>
          <xdr:rowOff>0</xdr:rowOff>
        </xdr:from>
        <xdr:to>
          <xdr:col>9</xdr:col>
          <xdr:colOff>333375</xdr:colOff>
          <xdr:row>44</xdr:row>
          <xdr:rowOff>419100</xdr:rowOff>
        </xdr:to>
        <xdr:sp macro="" textlink="">
          <xdr:nvSpPr>
            <xdr:cNvPr id="9380" name="Group Box 164" hidden="1">
              <a:extLst>
                <a:ext uri="{63B3BB69-23CF-44E3-9099-C40C66FF867C}">
                  <a14:compatExt spid="_x0000_s9380"/>
                </a:ext>
                <a:ext uri="{FF2B5EF4-FFF2-40B4-BE49-F238E27FC236}">
                  <a16:creationId xmlns:a16="http://schemas.microsoft.com/office/drawing/2014/main" id="{00000000-0008-0000-0200-0000A4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xdr:row>
          <xdr:rowOff>0</xdr:rowOff>
        </xdr:from>
        <xdr:to>
          <xdr:col>9</xdr:col>
          <xdr:colOff>447675</xdr:colOff>
          <xdr:row>46</xdr:row>
          <xdr:rowOff>0</xdr:rowOff>
        </xdr:to>
        <xdr:sp macro="" textlink="">
          <xdr:nvSpPr>
            <xdr:cNvPr id="9381" name="Group Box 165" hidden="1">
              <a:extLst>
                <a:ext uri="{63B3BB69-23CF-44E3-9099-C40C66FF867C}">
                  <a14:compatExt spid="_x0000_s9381"/>
                </a:ext>
                <a:ext uri="{FF2B5EF4-FFF2-40B4-BE49-F238E27FC236}">
                  <a16:creationId xmlns:a16="http://schemas.microsoft.com/office/drawing/2014/main" id="{00000000-0008-0000-0200-0000A5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46</xdr:row>
          <xdr:rowOff>0</xdr:rowOff>
        </xdr:from>
        <xdr:to>
          <xdr:col>9</xdr:col>
          <xdr:colOff>342900</xdr:colOff>
          <xdr:row>46</xdr:row>
          <xdr:rowOff>409575</xdr:rowOff>
        </xdr:to>
        <xdr:sp macro="" textlink="">
          <xdr:nvSpPr>
            <xdr:cNvPr id="9382" name="Group Box 166" hidden="1">
              <a:extLst>
                <a:ext uri="{63B3BB69-23CF-44E3-9099-C40C66FF867C}">
                  <a14:compatExt spid="_x0000_s9382"/>
                </a:ext>
                <a:ext uri="{FF2B5EF4-FFF2-40B4-BE49-F238E27FC236}">
                  <a16:creationId xmlns:a16="http://schemas.microsoft.com/office/drawing/2014/main" id="{00000000-0008-0000-0200-0000A6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1400175</xdr:colOff>
          <xdr:row>47</xdr:row>
          <xdr:rowOff>0</xdr:rowOff>
        </xdr:from>
        <xdr:to>
          <xdr:col>9</xdr:col>
          <xdr:colOff>409575</xdr:colOff>
          <xdr:row>47</xdr:row>
          <xdr:rowOff>409575</xdr:rowOff>
        </xdr:to>
        <xdr:sp macro="" textlink="">
          <xdr:nvSpPr>
            <xdr:cNvPr id="9383" name="Group Box 167" hidden="1">
              <a:extLst>
                <a:ext uri="{63B3BB69-23CF-44E3-9099-C40C66FF867C}">
                  <a14:compatExt spid="_x0000_s9383"/>
                </a:ext>
                <a:ext uri="{FF2B5EF4-FFF2-40B4-BE49-F238E27FC236}">
                  <a16:creationId xmlns:a16="http://schemas.microsoft.com/office/drawing/2014/main" id="{00000000-0008-0000-0200-0000A7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48</xdr:row>
          <xdr:rowOff>9525</xdr:rowOff>
        </xdr:from>
        <xdr:to>
          <xdr:col>9</xdr:col>
          <xdr:colOff>523875</xdr:colOff>
          <xdr:row>48</xdr:row>
          <xdr:rowOff>419100</xdr:rowOff>
        </xdr:to>
        <xdr:sp macro="" textlink="">
          <xdr:nvSpPr>
            <xdr:cNvPr id="9384" name="Group Box 168" hidden="1">
              <a:extLst>
                <a:ext uri="{63B3BB69-23CF-44E3-9099-C40C66FF867C}">
                  <a14:compatExt spid="_x0000_s9384"/>
                </a:ext>
                <a:ext uri="{FF2B5EF4-FFF2-40B4-BE49-F238E27FC236}">
                  <a16:creationId xmlns:a16="http://schemas.microsoft.com/office/drawing/2014/main" id="{00000000-0008-0000-0200-0000A8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1400175</xdr:colOff>
          <xdr:row>49</xdr:row>
          <xdr:rowOff>9525</xdr:rowOff>
        </xdr:from>
        <xdr:to>
          <xdr:col>9</xdr:col>
          <xdr:colOff>638175</xdr:colOff>
          <xdr:row>49</xdr:row>
          <xdr:rowOff>409575</xdr:rowOff>
        </xdr:to>
        <xdr:sp macro="" textlink="">
          <xdr:nvSpPr>
            <xdr:cNvPr id="9385" name="Group Box 169" hidden="1">
              <a:extLst>
                <a:ext uri="{63B3BB69-23CF-44E3-9099-C40C66FF867C}">
                  <a14:compatExt spid="_x0000_s9385"/>
                </a:ext>
                <a:ext uri="{FF2B5EF4-FFF2-40B4-BE49-F238E27FC236}">
                  <a16:creationId xmlns:a16="http://schemas.microsoft.com/office/drawing/2014/main" id="{00000000-0008-0000-0200-0000A9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1419225</xdr:colOff>
          <xdr:row>50</xdr:row>
          <xdr:rowOff>9525</xdr:rowOff>
        </xdr:from>
        <xdr:to>
          <xdr:col>9</xdr:col>
          <xdr:colOff>485775</xdr:colOff>
          <xdr:row>50</xdr:row>
          <xdr:rowOff>409575</xdr:rowOff>
        </xdr:to>
        <xdr:sp macro="" textlink="">
          <xdr:nvSpPr>
            <xdr:cNvPr id="9386" name="Group Box 170" hidden="1">
              <a:extLst>
                <a:ext uri="{63B3BB69-23CF-44E3-9099-C40C66FF867C}">
                  <a14:compatExt spid="_x0000_s9386"/>
                </a:ext>
                <a:ext uri="{FF2B5EF4-FFF2-40B4-BE49-F238E27FC236}">
                  <a16:creationId xmlns:a16="http://schemas.microsoft.com/office/drawing/2014/main" id="{00000000-0008-0000-0200-0000AA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1400175</xdr:colOff>
          <xdr:row>51</xdr:row>
          <xdr:rowOff>0</xdr:rowOff>
        </xdr:from>
        <xdr:to>
          <xdr:col>9</xdr:col>
          <xdr:colOff>485775</xdr:colOff>
          <xdr:row>51</xdr:row>
          <xdr:rowOff>419100</xdr:rowOff>
        </xdr:to>
        <xdr:sp macro="" textlink="">
          <xdr:nvSpPr>
            <xdr:cNvPr id="9388" name="Group Box 172" hidden="1">
              <a:extLst>
                <a:ext uri="{63B3BB69-23CF-44E3-9099-C40C66FF867C}">
                  <a14:compatExt spid="_x0000_s9388"/>
                </a:ext>
                <a:ext uri="{FF2B5EF4-FFF2-40B4-BE49-F238E27FC236}">
                  <a16:creationId xmlns:a16="http://schemas.microsoft.com/office/drawing/2014/main" id="{00000000-0008-0000-0200-0000AC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1323975</xdr:colOff>
          <xdr:row>51</xdr:row>
          <xdr:rowOff>419100</xdr:rowOff>
        </xdr:from>
        <xdr:to>
          <xdr:col>9</xdr:col>
          <xdr:colOff>600075</xdr:colOff>
          <xdr:row>52</xdr:row>
          <xdr:rowOff>419100</xdr:rowOff>
        </xdr:to>
        <xdr:sp macro="" textlink="">
          <xdr:nvSpPr>
            <xdr:cNvPr id="9389" name="Group Box 173" hidden="1">
              <a:extLst>
                <a:ext uri="{63B3BB69-23CF-44E3-9099-C40C66FF867C}">
                  <a14:compatExt spid="_x0000_s9389"/>
                </a:ext>
                <a:ext uri="{FF2B5EF4-FFF2-40B4-BE49-F238E27FC236}">
                  <a16:creationId xmlns:a16="http://schemas.microsoft.com/office/drawing/2014/main" id="{00000000-0008-0000-0200-0000AD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52</xdr:row>
          <xdr:rowOff>428625</xdr:rowOff>
        </xdr:from>
        <xdr:to>
          <xdr:col>9</xdr:col>
          <xdr:colOff>638175</xdr:colOff>
          <xdr:row>53</xdr:row>
          <xdr:rowOff>409575</xdr:rowOff>
        </xdr:to>
        <xdr:sp macro="" textlink="">
          <xdr:nvSpPr>
            <xdr:cNvPr id="9390" name="Group Box 174" hidden="1">
              <a:extLst>
                <a:ext uri="{63B3BB69-23CF-44E3-9099-C40C66FF867C}">
                  <a14:compatExt spid="_x0000_s9390"/>
                </a:ext>
                <a:ext uri="{FF2B5EF4-FFF2-40B4-BE49-F238E27FC236}">
                  <a16:creationId xmlns:a16="http://schemas.microsoft.com/office/drawing/2014/main" id="{00000000-0008-0000-0200-0000A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54</xdr:row>
          <xdr:rowOff>0</xdr:rowOff>
        </xdr:from>
        <xdr:to>
          <xdr:col>9</xdr:col>
          <xdr:colOff>638175</xdr:colOff>
          <xdr:row>54</xdr:row>
          <xdr:rowOff>409575</xdr:rowOff>
        </xdr:to>
        <xdr:sp macro="" textlink="">
          <xdr:nvSpPr>
            <xdr:cNvPr id="9391" name="Group Box 175" hidden="1">
              <a:extLst>
                <a:ext uri="{63B3BB69-23CF-44E3-9099-C40C66FF867C}">
                  <a14:compatExt spid="_x0000_s9391"/>
                </a:ext>
                <a:ext uri="{FF2B5EF4-FFF2-40B4-BE49-F238E27FC236}">
                  <a16:creationId xmlns:a16="http://schemas.microsoft.com/office/drawing/2014/main" id="{00000000-0008-0000-0200-0000AF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55</xdr:row>
          <xdr:rowOff>0</xdr:rowOff>
        </xdr:from>
        <xdr:to>
          <xdr:col>9</xdr:col>
          <xdr:colOff>676275</xdr:colOff>
          <xdr:row>55</xdr:row>
          <xdr:rowOff>409575</xdr:rowOff>
        </xdr:to>
        <xdr:sp macro="" textlink="">
          <xdr:nvSpPr>
            <xdr:cNvPr id="9392" name="Group Box 176" hidden="1">
              <a:extLst>
                <a:ext uri="{63B3BB69-23CF-44E3-9099-C40C66FF867C}">
                  <a14:compatExt spid="_x0000_s9392"/>
                </a:ext>
                <a:ext uri="{FF2B5EF4-FFF2-40B4-BE49-F238E27FC236}">
                  <a16:creationId xmlns:a16="http://schemas.microsoft.com/office/drawing/2014/main" id="{00000000-0008-0000-0200-0000B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57</xdr:row>
          <xdr:rowOff>428625</xdr:rowOff>
        </xdr:from>
        <xdr:to>
          <xdr:col>9</xdr:col>
          <xdr:colOff>238125</xdr:colOff>
          <xdr:row>58</xdr:row>
          <xdr:rowOff>381000</xdr:rowOff>
        </xdr:to>
        <xdr:sp macro="" textlink="">
          <xdr:nvSpPr>
            <xdr:cNvPr id="9395" name="Group Box 179" hidden="1">
              <a:extLst>
                <a:ext uri="{63B3BB69-23CF-44E3-9099-C40C66FF867C}">
                  <a14:compatExt spid="_x0000_s9395"/>
                </a:ext>
                <a:ext uri="{FF2B5EF4-FFF2-40B4-BE49-F238E27FC236}">
                  <a16:creationId xmlns:a16="http://schemas.microsoft.com/office/drawing/2014/main" id="{00000000-0008-0000-0200-0000B3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64</xdr:row>
          <xdr:rowOff>9525</xdr:rowOff>
        </xdr:from>
        <xdr:to>
          <xdr:col>9</xdr:col>
          <xdr:colOff>180975</xdr:colOff>
          <xdr:row>64</xdr:row>
          <xdr:rowOff>428625</xdr:rowOff>
        </xdr:to>
        <xdr:sp macro="" textlink="">
          <xdr:nvSpPr>
            <xdr:cNvPr id="9396" name="Group Box 180" hidden="1">
              <a:extLst>
                <a:ext uri="{63B3BB69-23CF-44E3-9099-C40C66FF867C}">
                  <a14:compatExt spid="_x0000_s9396"/>
                </a:ext>
                <a:ext uri="{FF2B5EF4-FFF2-40B4-BE49-F238E27FC236}">
                  <a16:creationId xmlns:a16="http://schemas.microsoft.com/office/drawing/2014/main" id="{00000000-0008-0000-0200-0000B4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1419225</xdr:colOff>
          <xdr:row>64</xdr:row>
          <xdr:rowOff>419100</xdr:rowOff>
        </xdr:from>
        <xdr:to>
          <xdr:col>9</xdr:col>
          <xdr:colOff>295275</xdr:colOff>
          <xdr:row>65</xdr:row>
          <xdr:rowOff>409575</xdr:rowOff>
        </xdr:to>
        <xdr:sp macro="" textlink="">
          <xdr:nvSpPr>
            <xdr:cNvPr id="9397" name="Group Box 181" hidden="1">
              <a:extLst>
                <a:ext uri="{63B3BB69-23CF-44E3-9099-C40C66FF867C}">
                  <a14:compatExt spid="_x0000_s9397"/>
                </a:ext>
                <a:ext uri="{FF2B5EF4-FFF2-40B4-BE49-F238E27FC236}">
                  <a16:creationId xmlns:a16="http://schemas.microsoft.com/office/drawing/2014/main" id="{00000000-0008-0000-0200-0000B5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66</xdr:row>
          <xdr:rowOff>0</xdr:rowOff>
        </xdr:from>
        <xdr:to>
          <xdr:col>9</xdr:col>
          <xdr:colOff>390525</xdr:colOff>
          <xdr:row>66</xdr:row>
          <xdr:rowOff>419100</xdr:rowOff>
        </xdr:to>
        <xdr:sp macro="" textlink="">
          <xdr:nvSpPr>
            <xdr:cNvPr id="9398" name="Group Box 182" hidden="1">
              <a:extLst>
                <a:ext uri="{63B3BB69-23CF-44E3-9099-C40C66FF867C}">
                  <a14:compatExt spid="_x0000_s9398"/>
                </a:ext>
                <a:ext uri="{FF2B5EF4-FFF2-40B4-BE49-F238E27FC236}">
                  <a16:creationId xmlns:a16="http://schemas.microsoft.com/office/drawing/2014/main" id="{00000000-0008-0000-0200-0000B6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66</xdr:row>
          <xdr:rowOff>428625</xdr:rowOff>
        </xdr:from>
        <xdr:to>
          <xdr:col>9</xdr:col>
          <xdr:colOff>419100</xdr:colOff>
          <xdr:row>67</xdr:row>
          <xdr:rowOff>447675</xdr:rowOff>
        </xdr:to>
        <xdr:sp macro="" textlink="">
          <xdr:nvSpPr>
            <xdr:cNvPr id="9399" name="Group Box 183" hidden="1">
              <a:extLst>
                <a:ext uri="{63B3BB69-23CF-44E3-9099-C40C66FF867C}">
                  <a14:compatExt spid="_x0000_s9399"/>
                </a:ext>
                <a:ext uri="{FF2B5EF4-FFF2-40B4-BE49-F238E27FC236}">
                  <a16:creationId xmlns:a16="http://schemas.microsoft.com/office/drawing/2014/main" id="{00000000-0008-0000-0200-0000B7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68</xdr:row>
          <xdr:rowOff>9525</xdr:rowOff>
        </xdr:from>
        <xdr:to>
          <xdr:col>9</xdr:col>
          <xdr:colOff>447675</xdr:colOff>
          <xdr:row>68</xdr:row>
          <xdr:rowOff>428625</xdr:rowOff>
        </xdr:to>
        <xdr:sp macro="" textlink="">
          <xdr:nvSpPr>
            <xdr:cNvPr id="9400" name="Group Box 184" hidden="1">
              <a:extLst>
                <a:ext uri="{63B3BB69-23CF-44E3-9099-C40C66FF867C}">
                  <a14:compatExt spid="_x0000_s9400"/>
                </a:ext>
                <a:ext uri="{FF2B5EF4-FFF2-40B4-BE49-F238E27FC236}">
                  <a16:creationId xmlns:a16="http://schemas.microsoft.com/office/drawing/2014/main" id="{00000000-0008-0000-0200-0000B8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69</xdr:row>
          <xdr:rowOff>9525</xdr:rowOff>
        </xdr:from>
        <xdr:to>
          <xdr:col>9</xdr:col>
          <xdr:colOff>561975</xdr:colOff>
          <xdr:row>69</xdr:row>
          <xdr:rowOff>428625</xdr:rowOff>
        </xdr:to>
        <xdr:sp macro="" textlink="">
          <xdr:nvSpPr>
            <xdr:cNvPr id="9401" name="Group Box 185" hidden="1">
              <a:extLst>
                <a:ext uri="{63B3BB69-23CF-44E3-9099-C40C66FF867C}">
                  <a14:compatExt spid="_x0000_s9401"/>
                </a:ext>
                <a:ext uri="{FF2B5EF4-FFF2-40B4-BE49-F238E27FC236}">
                  <a16:creationId xmlns:a16="http://schemas.microsoft.com/office/drawing/2014/main" id="{00000000-0008-0000-0200-0000B9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70</xdr:row>
          <xdr:rowOff>9525</xdr:rowOff>
        </xdr:from>
        <xdr:to>
          <xdr:col>9</xdr:col>
          <xdr:colOff>533400</xdr:colOff>
          <xdr:row>70</xdr:row>
          <xdr:rowOff>419100</xdr:rowOff>
        </xdr:to>
        <xdr:sp macro="" textlink="">
          <xdr:nvSpPr>
            <xdr:cNvPr id="9402" name="Group Box 186" hidden="1">
              <a:extLst>
                <a:ext uri="{63B3BB69-23CF-44E3-9099-C40C66FF867C}">
                  <a14:compatExt spid="_x0000_s9402"/>
                </a:ext>
                <a:ext uri="{FF2B5EF4-FFF2-40B4-BE49-F238E27FC236}">
                  <a16:creationId xmlns:a16="http://schemas.microsoft.com/office/drawing/2014/main" id="{00000000-0008-0000-0200-0000BA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72</xdr:row>
          <xdr:rowOff>0</xdr:rowOff>
        </xdr:from>
        <xdr:to>
          <xdr:col>9</xdr:col>
          <xdr:colOff>990600</xdr:colOff>
          <xdr:row>72</xdr:row>
          <xdr:rowOff>409575</xdr:rowOff>
        </xdr:to>
        <xdr:sp macro="" textlink="">
          <xdr:nvSpPr>
            <xdr:cNvPr id="9404" name="Group Box 188" hidden="1">
              <a:extLst>
                <a:ext uri="{63B3BB69-23CF-44E3-9099-C40C66FF867C}">
                  <a14:compatExt spid="_x0000_s9404"/>
                </a:ext>
                <a:ext uri="{FF2B5EF4-FFF2-40B4-BE49-F238E27FC236}">
                  <a16:creationId xmlns:a16="http://schemas.microsoft.com/office/drawing/2014/main" id="{00000000-0008-0000-0200-0000BC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73</xdr:row>
          <xdr:rowOff>0</xdr:rowOff>
        </xdr:from>
        <xdr:to>
          <xdr:col>9</xdr:col>
          <xdr:colOff>981075</xdr:colOff>
          <xdr:row>73</xdr:row>
          <xdr:rowOff>419100</xdr:rowOff>
        </xdr:to>
        <xdr:sp macro="" textlink="">
          <xdr:nvSpPr>
            <xdr:cNvPr id="9405" name="Group Box 189" hidden="1">
              <a:extLst>
                <a:ext uri="{63B3BB69-23CF-44E3-9099-C40C66FF867C}">
                  <a14:compatExt spid="_x0000_s9405"/>
                </a:ext>
                <a:ext uri="{FF2B5EF4-FFF2-40B4-BE49-F238E27FC236}">
                  <a16:creationId xmlns:a16="http://schemas.microsoft.com/office/drawing/2014/main" id="{00000000-0008-0000-0200-0000BD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74</xdr:row>
          <xdr:rowOff>0</xdr:rowOff>
        </xdr:from>
        <xdr:to>
          <xdr:col>9</xdr:col>
          <xdr:colOff>1057275</xdr:colOff>
          <xdr:row>75</xdr:row>
          <xdr:rowOff>0</xdr:rowOff>
        </xdr:to>
        <xdr:sp macro="" textlink="">
          <xdr:nvSpPr>
            <xdr:cNvPr id="9406" name="Group Box 190" hidden="1">
              <a:extLst>
                <a:ext uri="{63B3BB69-23CF-44E3-9099-C40C66FF867C}">
                  <a14:compatExt spid="_x0000_s9406"/>
                </a:ext>
                <a:ext uri="{FF2B5EF4-FFF2-40B4-BE49-F238E27FC236}">
                  <a16:creationId xmlns:a16="http://schemas.microsoft.com/office/drawing/2014/main" id="{00000000-0008-0000-0200-0000B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80</xdr:row>
          <xdr:rowOff>0</xdr:rowOff>
        </xdr:from>
        <xdr:to>
          <xdr:col>9</xdr:col>
          <xdr:colOff>104775</xdr:colOff>
          <xdr:row>80</xdr:row>
          <xdr:rowOff>419100</xdr:rowOff>
        </xdr:to>
        <xdr:sp macro="" textlink="">
          <xdr:nvSpPr>
            <xdr:cNvPr id="9407" name="Group Box 191" hidden="1">
              <a:extLst>
                <a:ext uri="{63B3BB69-23CF-44E3-9099-C40C66FF867C}">
                  <a14:compatExt spid="_x0000_s9407"/>
                </a:ext>
                <a:ext uri="{FF2B5EF4-FFF2-40B4-BE49-F238E27FC236}">
                  <a16:creationId xmlns:a16="http://schemas.microsoft.com/office/drawing/2014/main" id="{00000000-0008-0000-0200-0000BF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81</xdr:row>
          <xdr:rowOff>9525</xdr:rowOff>
        </xdr:from>
        <xdr:to>
          <xdr:col>9</xdr:col>
          <xdr:colOff>180975</xdr:colOff>
          <xdr:row>81</xdr:row>
          <xdr:rowOff>419100</xdr:rowOff>
        </xdr:to>
        <xdr:sp macro="" textlink="">
          <xdr:nvSpPr>
            <xdr:cNvPr id="9408" name="Group Box 192" hidden="1">
              <a:extLst>
                <a:ext uri="{63B3BB69-23CF-44E3-9099-C40C66FF867C}">
                  <a14:compatExt spid="_x0000_s9408"/>
                </a:ext>
                <a:ext uri="{FF2B5EF4-FFF2-40B4-BE49-F238E27FC236}">
                  <a16:creationId xmlns:a16="http://schemas.microsoft.com/office/drawing/2014/main" id="{00000000-0008-0000-0200-0000C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83</xdr:row>
          <xdr:rowOff>9525</xdr:rowOff>
        </xdr:from>
        <xdr:to>
          <xdr:col>9</xdr:col>
          <xdr:colOff>295275</xdr:colOff>
          <xdr:row>83</xdr:row>
          <xdr:rowOff>609600</xdr:rowOff>
        </xdr:to>
        <xdr:sp macro="" textlink="">
          <xdr:nvSpPr>
            <xdr:cNvPr id="9410" name="Group Box 194" hidden="1">
              <a:extLst>
                <a:ext uri="{63B3BB69-23CF-44E3-9099-C40C66FF867C}">
                  <a14:compatExt spid="_x0000_s9410"/>
                </a:ext>
                <a:ext uri="{FF2B5EF4-FFF2-40B4-BE49-F238E27FC236}">
                  <a16:creationId xmlns:a16="http://schemas.microsoft.com/office/drawing/2014/main" id="{00000000-0008-0000-0200-0000C2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89</xdr:row>
          <xdr:rowOff>0</xdr:rowOff>
        </xdr:from>
        <xdr:to>
          <xdr:col>9</xdr:col>
          <xdr:colOff>152400</xdr:colOff>
          <xdr:row>89</xdr:row>
          <xdr:rowOff>390525</xdr:rowOff>
        </xdr:to>
        <xdr:sp macro="" textlink="">
          <xdr:nvSpPr>
            <xdr:cNvPr id="9411" name="Group Box 195" hidden="1">
              <a:extLst>
                <a:ext uri="{63B3BB69-23CF-44E3-9099-C40C66FF867C}">
                  <a14:compatExt spid="_x0000_s9411"/>
                </a:ext>
                <a:ext uri="{FF2B5EF4-FFF2-40B4-BE49-F238E27FC236}">
                  <a16:creationId xmlns:a16="http://schemas.microsoft.com/office/drawing/2014/main" id="{00000000-0008-0000-0200-0000C3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90</xdr:row>
          <xdr:rowOff>9525</xdr:rowOff>
        </xdr:from>
        <xdr:to>
          <xdr:col>9</xdr:col>
          <xdr:colOff>142875</xdr:colOff>
          <xdr:row>90</xdr:row>
          <xdr:rowOff>409575</xdr:rowOff>
        </xdr:to>
        <xdr:sp macro="" textlink="">
          <xdr:nvSpPr>
            <xdr:cNvPr id="9412" name="Group Box 196" hidden="1">
              <a:extLst>
                <a:ext uri="{63B3BB69-23CF-44E3-9099-C40C66FF867C}">
                  <a14:compatExt spid="_x0000_s9412"/>
                </a:ext>
                <a:ext uri="{FF2B5EF4-FFF2-40B4-BE49-F238E27FC236}">
                  <a16:creationId xmlns:a16="http://schemas.microsoft.com/office/drawing/2014/main" id="{00000000-0008-0000-0200-0000C4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91</xdr:row>
          <xdr:rowOff>0</xdr:rowOff>
        </xdr:from>
        <xdr:to>
          <xdr:col>9</xdr:col>
          <xdr:colOff>200025</xdr:colOff>
          <xdr:row>92</xdr:row>
          <xdr:rowOff>0</xdr:rowOff>
        </xdr:to>
        <xdr:sp macro="" textlink="">
          <xdr:nvSpPr>
            <xdr:cNvPr id="9413" name="Group Box 197" hidden="1">
              <a:extLst>
                <a:ext uri="{63B3BB69-23CF-44E3-9099-C40C66FF867C}">
                  <a14:compatExt spid="_x0000_s9413"/>
                </a:ext>
                <a:ext uri="{FF2B5EF4-FFF2-40B4-BE49-F238E27FC236}">
                  <a16:creationId xmlns:a16="http://schemas.microsoft.com/office/drawing/2014/main" id="{00000000-0008-0000-0200-0000C5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1419225</xdr:colOff>
          <xdr:row>92</xdr:row>
          <xdr:rowOff>0</xdr:rowOff>
        </xdr:from>
        <xdr:to>
          <xdr:col>9</xdr:col>
          <xdr:colOff>190500</xdr:colOff>
          <xdr:row>92</xdr:row>
          <xdr:rowOff>419100</xdr:rowOff>
        </xdr:to>
        <xdr:sp macro="" textlink="">
          <xdr:nvSpPr>
            <xdr:cNvPr id="9414" name="Group Box 198" hidden="1">
              <a:extLst>
                <a:ext uri="{63B3BB69-23CF-44E3-9099-C40C66FF867C}">
                  <a14:compatExt spid="_x0000_s9414"/>
                </a:ext>
                <a:ext uri="{FF2B5EF4-FFF2-40B4-BE49-F238E27FC236}">
                  <a16:creationId xmlns:a16="http://schemas.microsoft.com/office/drawing/2014/main" id="{00000000-0008-0000-0200-0000C6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93</xdr:row>
          <xdr:rowOff>9525</xdr:rowOff>
        </xdr:from>
        <xdr:to>
          <xdr:col>9</xdr:col>
          <xdr:colOff>266700</xdr:colOff>
          <xdr:row>93</xdr:row>
          <xdr:rowOff>457200</xdr:rowOff>
        </xdr:to>
        <xdr:sp macro="" textlink="">
          <xdr:nvSpPr>
            <xdr:cNvPr id="9415" name="Group Box 199" hidden="1">
              <a:extLst>
                <a:ext uri="{63B3BB69-23CF-44E3-9099-C40C66FF867C}">
                  <a14:compatExt spid="_x0000_s9415"/>
                </a:ext>
                <a:ext uri="{FF2B5EF4-FFF2-40B4-BE49-F238E27FC236}">
                  <a16:creationId xmlns:a16="http://schemas.microsoft.com/office/drawing/2014/main" id="{00000000-0008-0000-0200-0000C7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1419225</xdr:colOff>
          <xdr:row>22</xdr:row>
          <xdr:rowOff>0</xdr:rowOff>
        </xdr:from>
        <xdr:to>
          <xdr:col>9</xdr:col>
          <xdr:colOff>638175</xdr:colOff>
          <xdr:row>22</xdr:row>
          <xdr:rowOff>409575</xdr:rowOff>
        </xdr:to>
        <xdr:sp macro="" textlink="">
          <xdr:nvSpPr>
            <xdr:cNvPr id="9490" name="Group Box 274" hidden="1">
              <a:extLst>
                <a:ext uri="{63B3BB69-23CF-44E3-9099-C40C66FF867C}">
                  <a14:compatExt spid="_x0000_s9490"/>
                </a:ext>
                <a:ext uri="{FF2B5EF4-FFF2-40B4-BE49-F238E27FC236}">
                  <a16:creationId xmlns:a16="http://schemas.microsoft.com/office/drawing/2014/main" id="{00000000-0008-0000-0200-0000122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274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1400175</xdr:colOff>
          <xdr:row>21</xdr:row>
          <xdr:rowOff>9525</xdr:rowOff>
        </xdr:from>
        <xdr:to>
          <xdr:col>9</xdr:col>
          <xdr:colOff>800100</xdr:colOff>
          <xdr:row>21</xdr:row>
          <xdr:rowOff>419100</xdr:rowOff>
        </xdr:to>
        <xdr:sp macro="" textlink="">
          <xdr:nvSpPr>
            <xdr:cNvPr id="9491" name="Group Box 275" hidden="1">
              <a:extLst>
                <a:ext uri="{63B3BB69-23CF-44E3-9099-C40C66FF867C}">
                  <a14:compatExt spid="_x0000_s9491"/>
                </a:ext>
                <a:ext uri="{FF2B5EF4-FFF2-40B4-BE49-F238E27FC236}">
                  <a16:creationId xmlns:a16="http://schemas.microsoft.com/office/drawing/2014/main" id="{00000000-0008-0000-0200-0000132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275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25</xdr:row>
          <xdr:rowOff>0</xdr:rowOff>
        </xdr:from>
        <xdr:to>
          <xdr:col>9</xdr:col>
          <xdr:colOff>609600</xdr:colOff>
          <xdr:row>26</xdr:row>
          <xdr:rowOff>0</xdr:rowOff>
        </xdr:to>
        <xdr:sp macro="" textlink="">
          <xdr:nvSpPr>
            <xdr:cNvPr id="9494" name="Group Box 278" hidden="1">
              <a:extLst>
                <a:ext uri="{63B3BB69-23CF-44E3-9099-C40C66FF867C}">
                  <a14:compatExt spid="_x0000_s9494"/>
                </a:ext>
                <a:ext uri="{FF2B5EF4-FFF2-40B4-BE49-F238E27FC236}">
                  <a16:creationId xmlns:a16="http://schemas.microsoft.com/office/drawing/2014/main" id="{00000000-0008-0000-0200-0000162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278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1724025</xdr:colOff>
          <xdr:row>31</xdr:row>
          <xdr:rowOff>0</xdr:rowOff>
        </xdr:from>
        <xdr:to>
          <xdr:col>9</xdr:col>
          <xdr:colOff>295275</xdr:colOff>
          <xdr:row>31</xdr:row>
          <xdr:rowOff>923925</xdr:rowOff>
        </xdr:to>
        <xdr:sp macro="" textlink="">
          <xdr:nvSpPr>
            <xdr:cNvPr id="9512" name="Group Box 296" hidden="1">
              <a:extLst>
                <a:ext uri="{63B3BB69-23CF-44E3-9099-C40C66FF867C}">
                  <a14:compatExt spid="_x0000_s9512"/>
                </a:ext>
                <a:ext uri="{FF2B5EF4-FFF2-40B4-BE49-F238E27FC236}">
                  <a16:creationId xmlns:a16="http://schemas.microsoft.com/office/drawing/2014/main" id="{00000000-0008-0000-0200-0000282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296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1447800</xdr:colOff>
          <xdr:row>57</xdr:row>
          <xdr:rowOff>28575</xdr:rowOff>
        </xdr:from>
        <xdr:to>
          <xdr:col>9</xdr:col>
          <xdr:colOff>295275</xdr:colOff>
          <xdr:row>57</xdr:row>
          <xdr:rowOff>419100</xdr:rowOff>
        </xdr:to>
        <xdr:sp macro="" textlink="">
          <xdr:nvSpPr>
            <xdr:cNvPr id="9591" name="Group Box 375" hidden="1">
              <a:extLst>
                <a:ext uri="{63B3BB69-23CF-44E3-9099-C40C66FF867C}">
                  <a14:compatExt spid="_x0000_s9591"/>
                </a:ext>
                <a:ext uri="{FF2B5EF4-FFF2-40B4-BE49-F238E27FC236}">
                  <a16:creationId xmlns:a16="http://schemas.microsoft.com/office/drawing/2014/main" id="{00000000-0008-0000-0200-0000772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375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56</xdr:row>
          <xdr:rowOff>28575</xdr:rowOff>
        </xdr:from>
        <xdr:to>
          <xdr:col>9</xdr:col>
          <xdr:colOff>828675</xdr:colOff>
          <xdr:row>56</xdr:row>
          <xdr:rowOff>409575</xdr:rowOff>
        </xdr:to>
        <xdr:sp macro="" textlink="">
          <xdr:nvSpPr>
            <xdr:cNvPr id="9618" name="Group Box 402" hidden="1">
              <a:extLst>
                <a:ext uri="{63B3BB69-23CF-44E3-9099-C40C66FF867C}">
                  <a14:compatExt spid="_x0000_s9618"/>
                </a:ext>
                <a:ext uri="{FF2B5EF4-FFF2-40B4-BE49-F238E27FC236}">
                  <a16:creationId xmlns:a16="http://schemas.microsoft.com/office/drawing/2014/main" id="{00000000-0008-0000-0200-0000922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402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71</xdr:row>
          <xdr:rowOff>28575</xdr:rowOff>
        </xdr:from>
        <xdr:to>
          <xdr:col>9</xdr:col>
          <xdr:colOff>952500</xdr:colOff>
          <xdr:row>71</xdr:row>
          <xdr:rowOff>419100</xdr:rowOff>
        </xdr:to>
        <xdr:sp macro="" textlink="">
          <xdr:nvSpPr>
            <xdr:cNvPr id="9623" name="Group Box 407" hidden="1">
              <a:extLst>
                <a:ext uri="{63B3BB69-23CF-44E3-9099-C40C66FF867C}">
                  <a14:compatExt spid="_x0000_s9623"/>
                </a:ext>
                <a:ext uri="{FF2B5EF4-FFF2-40B4-BE49-F238E27FC236}">
                  <a16:creationId xmlns:a16="http://schemas.microsoft.com/office/drawing/2014/main" id="{00000000-0008-0000-0200-0000972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407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82</xdr:row>
          <xdr:rowOff>9525</xdr:rowOff>
        </xdr:from>
        <xdr:to>
          <xdr:col>9</xdr:col>
          <xdr:colOff>304800</xdr:colOff>
          <xdr:row>82</xdr:row>
          <xdr:rowOff>428625</xdr:rowOff>
        </xdr:to>
        <xdr:sp macro="" textlink="">
          <xdr:nvSpPr>
            <xdr:cNvPr id="9649" name="Group Box 433" hidden="1">
              <a:extLst>
                <a:ext uri="{63B3BB69-23CF-44E3-9099-C40C66FF867C}">
                  <a14:compatExt spid="_x0000_s9649"/>
                </a:ext>
                <a:ext uri="{FF2B5EF4-FFF2-40B4-BE49-F238E27FC236}">
                  <a16:creationId xmlns:a16="http://schemas.microsoft.com/office/drawing/2014/main" id="{00000000-0008-0000-0200-0000B12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433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xdr:row>
          <xdr:rowOff>9525</xdr:rowOff>
        </xdr:from>
        <xdr:to>
          <xdr:col>2</xdr:col>
          <xdr:colOff>266700</xdr:colOff>
          <xdr:row>4</xdr:row>
          <xdr:rowOff>257175</xdr:rowOff>
        </xdr:to>
        <xdr:sp macro="" textlink="">
          <xdr:nvSpPr>
            <xdr:cNvPr id="9757" name="Option Button 541" hidden="1">
              <a:extLst>
                <a:ext uri="{63B3BB69-23CF-44E3-9099-C40C66FF867C}">
                  <a14:compatExt spid="_x0000_s9757"/>
                </a:ext>
                <a:ext uri="{FF2B5EF4-FFF2-40B4-BE49-F238E27FC236}">
                  <a16:creationId xmlns:a16="http://schemas.microsoft.com/office/drawing/2014/main" id="{00000000-0008-0000-0200-00001D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xdr:row>
          <xdr:rowOff>9525</xdr:rowOff>
        </xdr:from>
        <xdr:to>
          <xdr:col>4</xdr:col>
          <xdr:colOff>266700</xdr:colOff>
          <xdr:row>4</xdr:row>
          <xdr:rowOff>257175</xdr:rowOff>
        </xdr:to>
        <xdr:sp macro="" textlink="">
          <xdr:nvSpPr>
            <xdr:cNvPr id="9758" name="Option Button 542" hidden="1">
              <a:extLst>
                <a:ext uri="{63B3BB69-23CF-44E3-9099-C40C66FF867C}">
                  <a14:compatExt spid="_x0000_s9758"/>
                </a:ext>
                <a:ext uri="{FF2B5EF4-FFF2-40B4-BE49-F238E27FC236}">
                  <a16:creationId xmlns:a16="http://schemas.microsoft.com/office/drawing/2014/main" id="{00000000-0008-0000-0200-00001E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xdr:row>
          <xdr:rowOff>9525</xdr:rowOff>
        </xdr:from>
        <xdr:to>
          <xdr:col>6</xdr:col>
          <xdr:colOff>266700</xdr:colOff>
          <xdr:row>4</xdr:row>
          <xdr:rowOff>257175</xdr:rowOff>
        </xdr:to>
        <xdr:sp macro="" textlink="">
          <xdr:nvSpPr>
            <xdr:cNvPr id="9759" name="Option Button 543" hidden="1">
              <a:extLst>
                <a:ext uri="{63B3BB69-23CF-44E3-9099-C40C66FF867C}">
                  <a14:compatExt spid="_x0000_s9759"/>
                </a:ext>
                <a:ext uri="{FF2B5EF4-FFF2-40B4-BE49-F238E27FC236}">
                  <a16:creationId xmlns:a16="http://schemas.microsoft.com/office/drawing/2014/main" id="{00000000-0008-0000-0200-00001F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xdr:row>
          <xdr:rowOff>9525</xdr:rowOff>
        </xdr:from>
        <xdr:to>
          <xdr:col>8</xdr:col>
          <xdr:colOff>266700</xdr:colOff>
          <xdr:row>4</xdr:row>
          <xdr:rowOff>257175</xdr:rowOff>
        </xdr:to>
        <xdr:sp macro="" textlink="">
          <xdr:nvSpPr>
            <xdr:cNvPr id="9760" name="Option Button 544" hidden="1">
              <a:extLst>
                <a:ext uri="{63B3BB69-23CF-44E3-9099-C40C66FF867C}">
                  <a14:compatExt spid="_x0000_s9760"/>
                </a:ext>
                <a:ext uri="{FF2B5EF4-FFF2-40B4-BE49-F238E27FC236}">
                  <a16:creationId xmlns:a16="http://schemas.microsoft.com/office/drawing/2014/main" id="{00000000-0008-0000-0200-000020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xdr:row>
          <xdr:rowOff>9525</xdr:rowOff>
        </xdr:from>
        <xdr:to>
          <xdr:col>2</xdr:col>
          <xdr:colOff>266700</xdr:colOff>
          <xdr:row>5</xdr:row>
          <xdr:rowOff>257175</xdr:rowOff>
        </xdr:to>
        <xdr:sp macro="" textlink="">
          <xdr:nvSpPr>
            <xdr:cNvPr id="9761" name="Option Button 545" hidden="1">
              <a:extLst>
                <a:ext uri="{63B3BB69-23CF-44E3-9099-C40C66FF867C}">
                  <a14:compatExt spid="_x0000_s9761"/>
                </a:ext>
                <a:ext uri="{FF2B5EF4-FFF2-40B4-BE49-F238E27FC236}">
                  <a16:creationId xmlns:a16="http://schemas.microsoft.com/office/drawing/2014/main" id="{00000000-0008-0000-0200-000021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xdr:row>
          <xdr:rowOff>9525</xdr:rowOff>
        </xdr:from>
        <xdr:to>
          <xdr:col>4</xdr:col>
          <xdr:colOff>266700</xdr:colOff>
          <xdr:row>5</xdr:row>
          <xdr:rowOff>257175</xdr:rowOff>
        </xdr:to>
        <xdr:sp macro="" textlink="">
          <xdr:nvSpPr>
            <xdr:cNvPr id="9762" name="Option Button 546" hidden="1">
              <a:extLst>
                <a:ext uri="{63B3BB69-23CF-44E3-9099-C40C66FF867C}">
                  <a14:compatExt spid="_x0000_s9762"/>
                </a:ext>
                <a:ext uri="{FF2B5EF4-FFF2-40B4-BE49-F238E27FC236}">
                  <a16:creationId xmlns:a16="http://schemas.microsoft.com/office/drawing/2014/main" id="{00000000-0008-0000-0200-000022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xdr:row>
          <xdr:rowOff>9525</xdr:rowOff>
        </xdr:from>
        <xdr:to>
          <xdr:col>6</xdr:col>
          <xdr:colOff>266700</xdr:colOff>
          <xdr:row>5</xdr:row>
          <xdr:rowOff>257175</xdr:rowOff>
        </xdr:to>
        <xdr:sp macro="" textlink="">
          <xdr:nvSpPr>
            <xdr:cNvPr id="9763" name="Option Button 547" hidden="1">
              <a:extLst>
                <a:ext uri="{63B3BB69-23CF-44E3-9099-C40C66FF867C}">
                  <a14:compatExt spid="_x0000_s9763"/>
                </a:ext>
                <a:ext uri="{FF2B5EF4-FFF2-40B4-BE49-F238E27FC236}">
                  <a16:creationId xmlns:a16="http://schemas.microsoft.com/office/drawing/2014/main" id="{00000000-0008-0000-0200-000023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xdr:row>
          <xdr:rowOff>9525</xdr:rowOff>
        </xdr:from>
        <xdr:to>
          <xdr:col>8</xdr:col>
          <xdr:colOff>266700</xdr:colOff>
          <xdr:row>5</xdr:row>
          <xdr:rowOff>257175</xdr:rowOff>
        </xdr:to>
        <xdr:sp macro="" textlink="">
          <xdr:nvSpPr>
            <xdr:cNvPr id="9764" name="Option Button 548" hidden="1">
              <a:extLst>
                <a:ext uri="{63B3BB69-23CF-44E3-9099-C40C66FF867C}">
                  <a14:compatExt spid="_x0000_s9764"/>
                </a:ext>
                <a:ext uri="{FF2B5EF4-FFF2-40B4-BE49-F238E27FC236}">
                  <a16:creationId xmlns:a16="http://schemas.microsoft.com/office/drawing/2014/main" id="{00000000-0008-0000-0200-000024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xdr:row>
          <xdr:rowOff>9525</xdr:rowOff>
        </xdr:from>
        <xdr:to>
          <xdr:col>2</xdr:col>
          <xdr:colOff>266700</xdr:colOff>
          <xdr:row>6</xdr:row>
          <xdr:rowOff>257175</xdr:rowOff>
        </xdr:to>
        <xdr:sp macro="" textlink="">
          <xdr:nvSpPr>
            <xdr:cNvPr id="9765" name="Option Button 549" hidden="1">
              <a:extLst>
                <a:ext uri="{63B3BB69-23CF-44E3-9099-C40C66FF867C}">
                  <a14:compatExt spid="_x0000_s9765"/>
                </a:ext>
                <a:ext uri="{FF2B5EF4-FFF2-40B4-BE49-F238E27FC236}">
                  <a16:creationId xmlns:a16="http://schemas.microsoft.com/office/drawing/2014/main" id="{00000000-0008-0000-0200-000025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xdr:row>
          <xdr:rowOff>9525</xdr:rowOff>
        </xdr:from>
        <xdr:to>
          <xdr:col>4</xdr:col>
          <xdr:colOff>266700</xdr:colOff>
          <xdr:row>6</xdr:row>
          <xdr:rowOff>257175</xdr:rowOff>
        </xdr:to>
        <xdr:sp macro="" textlink="">
          <xdr:nvSpPr>
            <xdr:cNvPr id="9766" name="Option Button 550" hidden="1">
              <a:extLst>
                <a:ext uri="{63B3BB69-23CF-44E3-9099-C40C66FF867C}">
                  <a14:compatExt spid="_x0000_s9766"/>
                </a:ext>
                <a:ext uri="{FF2B5EF4-FFF2-40B4-BE49-F238E27FC236}">
                  <a16:creationId xmlns:a16="http://schemas.microsoft.com/office/drawing/2014/main" id="{00000000-0008-0000-0200-000026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9525</xdr:rowOff>
        </xdr:from>
        <xdr:to>
          <xdr:col>6</xdr:col>
          <xdr:colOff>266700</xdr:colOff>
          <xdr:row>6</xdr:row>
          <xdr:rowOff>257175</xdr:rowOff>
        </xdr:to>
        <xdr:sp macro="" textlink="">
          <xdr:nvSpPr>
            <xdr:cNvPr id="9767" name="Option Button 551" hidden="1">
              <a:extLst>
                <a:ext uri="{63B3BB69-23CF-44E3-9099-C40C66FF867C}">
                  <a14:compatExt spid="_x0000_s9767"/>
                </a:ext>
                <a:ext uri="{FF2B5EF4-FFF2-40B4-BE49-F238E27FC236}">
                  <a16:creationId xmlns:a16="http://schemas.microsoft.com/office/drawing/2014/main" id="{00000000-0008-0000-0200-000027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9525</xdr:rowOff>
        </xdr:from>
        <xdr:to>
          <xdr:col>8</xdr:col>
          <xdr:colOff>266700</xdr:colOff>
          <xdr:row>6</xdr:row>
          <xdr:rowOff>257175</xdr:rowOff>
        </xdr:to>
        <xdr:sp macro="" textlink="">
          <xdr:nvSpPr>
            <xdr:cNvPr id="9768" name="Option Button 552" hidden="1">
              <a:extLst>
                <a:ext uri="{63B3BB69-23CF-44E3-9099-C40C66FF867C}">
                  <a14:compatExt spid="_x0000_s9768"/>
                </a:ext>
                <a:ext uri="{FF2B5EF4-FFF2-40B4-BE49-F238E27FC236}">
                  <a16:creationId xmlns:a16="http://schemas.microsoft.com/office/drawing/2014/main" id="{00000000-0008-0000-0200-000028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xdr:row>
          <xdr:rowOff>9525</xdr:rowOff>
        </xdr:from>
        <xdr:to>
          <xdr:col>2</xdr:col>
          <xdr:colOff>266700</xdr:colOff>
          <xdr:row>7</xdr:row>
          <xdr:rowOff>257175</xdr:rowOff>
        </xdr:to>
        <xdr:sp macro="" textlink="">
          <xdr:nvSpPr>
            <xdr:cNvPr id="9769" name="Option Button 553" hidden="1">
              <a:extLst>
                <a:ext uri="{63B3BB69-23CF-44E3-9099-C40C66FF867C}">
                  <a14:compatExt spid="_x0000_s9769"/>
                </a:ext>
                <a:ext uri="{FF2B5EF4-FFF2-40B4-BE49-F238E27FC236}">
                  <a16:creationId xmlns:a16="http://schemas.microsoft.com/office/drawing/2014/main" id="{00000000-0008-0000-0200-000029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9525</xdr:rowOff>
        </xdr:from>
        <xdr:to>
          <xdr:col>4</xdr:col>
          <xdr:colOff>266700</xdr:colOff>
          <xdr:row>7</xdr:row>
          <xdr:rowOff>257175</xdr:rowOff>
        </xdr:to>
        <xdr:sp macro="" textlink="">
          <xdr:nvSpPr>
            <xdr:cNvPr id="9770" name="Option Button 554" hidden="1">
              <a:extLst>
                <a:ext uri="{63B3BB69-23CF-44E3-9099-C40C66FF867C}">
                  <a14:compatExt spid="_x0000_s9770"/>
                </a:ext>
                <a:ext uri="{FF2B5EF4-FFF2-40B4-BE49-F238E27FC236}">
                  <a16:creationId xmlns:a16="http://schemas.microsoft.com/office/drawing/2014/main" id="{00000000-0008-0000-0200-00002A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9525</xdr:rowOff>
        </xdr:from>
        <xdr:to>
          <xdr:col>6</xdr:col>
          <xdr:colOff>266700</xdr:colOff>
          <xdr:row>7</xdr:row>
          <xdr:rowOff>257175</xdr:rowOff>
        </xdr:to>
        <xdr:sp macro="" textlink="">
          <xdr:nvSpPr>
            <xdr:cNvPr id="9771" name="Option Button 555" hidden="1">
              <a:extLst>
                <a:ext uri="{63B3BB69-23CF-44E3-9099-C40C66FF867C}">
                  <a14:compatExt spid="_x0000_s9771"/>
                </a:ext>
                <a:ext uri="{FF2B5EF4-FFF2-40B4-BE49-F238E27FC236}">
                  <a16:creationId xmlns:a16="http://schemas.microsoft.com/office/drawing/2014/main" id="{00000000-0008-0000-0200-00002B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9525</xdr:rowOff>
        </xdr:from>
        <xdr:to>
          <xdr:col>8</xdr:col>
          <xdr:colOff>266700</xdr:colOff>
          <xdr:row>7</xdr:row>
          <xdr:rowOff>257175</xdr:rowOff>
        </xdr:to>
        <xdr:sp macro="" textlink="">
          <xdr:nvSpPr>
            <xdr:cNvPr id="9772" name="Option Button 556" hidden="1">
              <a:extLst>
                <a:ext uri="{63B3BB69-23CF-44E3-9099-C40C66FF867C}">
                  <a14:compatExt spid="_x0000_s9772"/>
                </a:ext>
                <a:ext uri="{FF2B5EF4-FFF2-40B4-BE49-F238E27FC236}">
                  <a16:creationId xmlns:a16="http://schemas.microsoft.com/office/drawing/2014/main" id="{00000000-0008-0000-0200-00002C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xdr:row>
          <xdr:rowOff>9525</xdr:rowOff>
        </xdr:from>
        <xdr:to>
          <xdr:col>2</xdr:col>
          <xdr:colOff>266700</xdr:colOff>
          <xdr:row>8</xdr:row>
          <xdr:rowOff>257175</xdr:rowOff>
        </xdr:to>
        <xdr:sp macro="" textlink="">
          <xdr:nvSpPr>
            <xdr:cNvPr id="9773" name="Option Button 557" hidden="1">
              <a:extLst>
                <a:ext uri="{63B3BB69-23CF-44E3-9099-C40C66FF867C}">
                  <a14:compatExt spid="_x0000_s9773"/>
                </a:ext>
                <a:ext uri="{FF2B5EF4-FFF2-40B4-BE49-F238E27FC236}">
                  <a16:creationId xmlns:a16="http://schemas.microsoft.com/office/drawing/2014/main" id="{00000000-0008-0000-0200-00002D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9525</xdr:rowOff>
        </xdr:from>
        <xdr:to>
          <xdr:col>4</xdr:col>
          <xdr:colOff>266700</xdr:colOff>
          <xdr:row>8</xdr:row>
          <xdr:rowOff>257175</xdr:rowOff>
        </xdr:to>
        <xdr:sp macro="" textlink="">
          <xdr:nvSpPr>
            <xdr:cNvPr id="9774" name="Option Button 558" hidden="1">
              <a:extLst>
                <a:ext uri="{63B3BB69-23CF-44E3-9099-C40C66FF867C}">
                  <a14:compatExt spid="_x0000_s9774"/>
                </a:ext>
                <a:ext uri="{FF2B5EF4-FFF2-40B4-BE49-F238E27FC236}">
                  <a16:creationId xmlns:a16="http://schemas.microsoft.com/office/drawing/2014/main" id="{00000000-0008-0000-0200-00002E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9525</xdr:rowOff>
        </xdr:from>
        <xdr:to>
          <xdr:col>6</xdr:col>
          <xdr:colOff>266700</xdr:colOff>
          <xdr:row>8</xdr:row>
          <xdr:rowOff>257175</xdr:rowOff>
        </xdr:to>
        <xdr:sp macro="" textlink="">
          <xdr:nvSpPr>
            <xdr:cNvPr id="9775" name="Option Button 559" hidden="1">
              <a:extLst>
                <a:ext uri="{63B3BB69-23CF-44E3-9099-C40C66FF867C}">
                  <a14:compatExt spid="_x0000_s9775"/>
                </a:ext>
                <a:ext uri="{FF2B5EF4-FFF2-40B4-BE49-F238E27FC236}">
                  <a16:creationId xmlns:a16="http://schemas.microsoft.com/office/drawing/2014/main" id="{00000000-0008-0000-0200-00002F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9525</xdr:rowOff>
        </xdr:from>
        <xdr:to>
          <xdr:col>8</xdr:col>
          <xdr:colOff>266700</xdr:colOff>
          <xdr:row>8</xdr:row>
          <xdr:rowOff>257175</xdr:rowOff>
        </xdr:to>
        <xdr:sp macro="" textlink="">
          <xdr:nvSpPr>
            <xdr:cNvPr id="9776" name="Option Button 560" hidden="1">
              <a:extLst>
                <a:ext uri="{63B3BB69-23CF-44E3-9099-C40C66FF867C}">
                  <a14:compatExt spid="_x0000_s9776"/>
                </a:ext>
                <a:ext uri="{FF2B5EF4-FFF2-40B4-BE49-F238E27FC236}">
                  <a16:creationId xmlns:a16="http://schemas.microsoft.com/office/drawing/2014/main" id="{00000000-0008-0000-0200-000030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9525</xdr:rowOff>
        </xdr:from>
        <xdr:to>
          <xdr:col>2</xdr:col>
          <xdr:colOff>266700</xdr:colOff>
          <xdr:row>9</xdr:row>
          <xdr:rowOff>257175</xdr:rowOff>
        </xdr:to>
        <xdr:sp macro="" textlink="">
          <xdr:nvSpPr>
            <xdr:cNvPr id="9777" name="Option Button 561" hidden="1">
              <a:extLst>
                <a:ext uri="{63B3BB69-23CF-44E3-9099-C40C66FF867C}">
                  <a14:compatExt spid="_x0000_s9777"/>
                </a:ext>
                <a:ext uri="{FF2B5EF4-FFF2-40B4-BE49-F238E27FC236}">
                  <a16:creationId xmlns:a16="http://schemas.microsoft.com/office/drawing/2014/main" id="{00000000-0008-0000-0200-000031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xdr:row>
          <xdr:rowOff>9525</xdr:rowOff>
        </xdr:from>
        <xdr:to>
          <xdr:col>4</xdr:col>
          <xdr:colOff>266700</xdr:colOff>
          <xdr:row>9</xdr:row>
          <xdr:rowOff>257175</xdr:rowOff>
        </xdr:to>
        <xdr:sp macro="" textlink="">
          <xdr:nvSpPr>
            <xdr:cNvPr id="9778" name="Option Button 562" hidden="1">
              <a:extLst>
                <a:ext uri="{63B3BB69-23CF-44E3-9099-C40C66FF867C}">
                  <a14:compatExt spid="_x0000_s9778"/>
                </a:ext>
                <a:ext uri="{FF2B5EF4-FFF2-40B4-BE49-F238E27FC236}">
                  <a16:creationId xmlns:a16="http://schemas.microsoft.com/office/drawing/2014/main" id="{00000000-0008-0000-0200-000032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9525</xdr:rowOff>
        </xdr:from>
        <xdr:to>
          <xdr:col>6</xdr:col>
          <xdr:colOff>266700</xdr:colOff>
          <xdr:row>9</xdr:row>
          <xdr:rowOff>257175</xdr:rowOff>
        </xdr:to>
        <xdr:sp macro="" textlink="">
          <xdr:nvSpPr>
            <xdr:cNvPr id="9779" name="Option Button 563" hidden="1">
              <a:extLst>
                <a:ext uri="{63B3BB69-23CF-44E3-9099-C40C66FF867C}">
                  <a14:compatExt spid="_x0000_s9779"/>
                </a:ext>
                <a:ext uri="{FF2B5EF4-FFF2-40B4-BE49-F238E27FC236}">
                  <a16:creationId xmlns:a16="http://schemas.microsoft.com/office/drawing/2014/main" id="{00000000-0008-0000-0200-000033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xdr:row>
          <xdr:rowOff>9525</xdr:rowOff>
        </xdr:from>
        <xdr:to>
          <xdr:col>8</xdr:col>
          <xdr:colOff>266700</xdr:colOff>
          <xdr:row>9</xdr:row>
          <xdr:rowOff>257175</xdr:rowOff>
        </xdr:to>
        <xdr:sp macro="" textlink="">
          <xdr:nvSpPr>
            <xdr:cNvPr id="9780" name="Option Button 564" hidden="1">
              <a:extLst>
                <a:ext uri="{63B3BB69-23CF-44E3-9099-C40C66FF867C}">
                  <a14:compatExt spid="_x0000_s9780"/>
                </a:ext>
                <a:ext uri="{FF2B5EF4-FFF2-40B4-BE49-F238E27FC236}">
                  <a16:creationId xmlns:a16="http://schemas.microsoft.com/office/drawing/2014/main" id="{00000000-0008-0000-0200-000034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xdr:row>
          <xdr:rowOff>9525</xdr:rowOff>
        </xdr:from>
        <xdr:to>
          <xdr:col>2</xdr:col>
          <xdr:colOff>266700</xdr:colOff>
          <xdr:row>15</xdr:row>
          <xdr:rowOff>257175</xdr:rowOff>
        </xdr:to>
        <xdr:sp macro="" textlink="">
          <xdr:nvSpPr>
            <xdr:cNvPr id="9781" name="Option Button 565" hidden="1">
              <a:extLst>
                <a:ext uri="{63B3BB69-23CF-44E3-9099-C40C66FF867C}">
                  <a14:compatExt spid="_x0000_s9781"/>
                </a:ext>
                <a:ext uri="{FF2B5EF4-FFF2-40B4-BE49-F238E27FC236}">
                  <a16:creationId xmlns:a16="http://schemas.microsoft.com/office/drawing/2014/main" id="{00000000-0008-0000-0200-000035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15</xdr:row>
          <xdr:rowOff>9525</xdr:rowOff>
        </xdr:from>
        <xdr:to>
          <xdr:col>4</xdr:col>
          <xdr:colOff>266700</xdr:colOff>
          <xdr:row>15</xdr:row>
          <xdr:rowOff>257175</xdr:rowOff>
        </xdr:to>
        <xdr:sp macro="" textlink="">
          <xdr:nvSpPr>
            <xdr:cNvPr id="9782" name="Option Button 566" hidden="1">
              <a:extLst>
                <a:ext uri="{63B3BB69-23CF-44E3-9099-C40C66FF867C}">
                  <a14:compatExt spid="_x0000_s9782"/>
                </a:ext>
                <a:ext uri="{FF2B5EF4-FFF2-40B4-BE49-F238E27FC236}">
                  <a16:creationId xmlns:a16="http://schemas.microsoft.com/office/drawing/2014/main" id="{00000000-0008-0000-0200-000036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xdr:row>
          <xdr:rowOff>9525</xdr:rowOff>
        </xdr:from>
        <xdr:to>
          <xdr:col>6</xdr:col>
          <xdr:colOff>266700</xdr:colOff>
          <xdr:row>15</xdr:row>
          <xdr:rowOff>257175</xdr:rowOff>
        </xdr:to>
        <xdr:sp macro="" textlink="">
          <xdr:nvSpPr>
            <xdr:cNvPr id="9783" name="Option Button 567" hidden="1">
              <a:extLst>
                <a:ext uri="{63B3BB69-23CF-44E3-9099-C40C66FF867C}">
                  <a14:compatExt spid="_x0000_s9783"/>
                </a:ext>
                <a:ext uri="{FF2B5EF4-FFF2-40B4-BE49-F238E27FC236}">
                  <a16:creationId xmlns:a16="http://schemas.microsoft.com/office/drawing/2014/main" id="{00000000-0008-0000-0200-000037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9525</xdr:rowOff>
        </xdr:from>
        <xdr:to>
          <xdr:col>8</xdr:col>
          <xdr:colOff>266700</xdr:colOff>
          <xdr:row>15</xdr:row>
          <xdr:rowOff>257175</xdr:rowOff>
        </xdr:to>
        <xdr:sp macro="" textlink="">
          <xdr:nvSpPr>
            <xdr:cNvPr id="9784" name="Option Button 568" hidden="1">
              <a:extLst>
                <a:ext uri="{63B3BB69-23CF-44E3-9099-C40C66FF867C}">
                  <a14:compatExt spid="_x0000_s9784"/>
                </a:ext>
                <a:ext uri="{FF2B5EF4-FFF2-40B4-BE49-F238E27FC236}">
                  <a16:creationId xmlns:a16="http://schemas.microsoft.com/office/drawing/2014/main" id="{00000000-0008-0000-0200-000038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xdr:row>
          <xdr:rowOff>9525</xdr:rowOff>
        </xdr:from>
        <xdr:to>
          <xdr:col>6</xdr:col>
          <xdr:colOff>266700</xdr:colOff>
          <xdr:row>18</xdr:row>
          <xdr:rowOff>257175</xdr:rowOff>
        </xdr:to>
        <xdr:sp macro="" textlink="">
          <xdr:nvSpPr>
            <xdr:cNvPr id="9785" name="Option Button 569" hidden="1">
              <a:extLst>
                <a:ext uri="{63B3BB69-23CF-44E3-9099-C40C66FF867C}">
                  <a14:compatExt spid="_x0000_s9785"/>
                </a:ext>
                <a:ext uri="{FF2B5EF4-FFF2-40B4-BE49-F238E27FC236}">
                  <a16:creationId xmlns:a16="http://schemas.microsoft.com/office/drawing/2014/main" id="{00000000-0008-0000-0200-000039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xdr:row>
          <xdr:rowOff>9525</xdr:rowOff>
        </xdr:from>
        <xdr:to>
          <xdr:col>8</xdr:col>
          <xdr:colOff>266700</xdr:colOff>
          <xdr:row>18</xdr:row>
          <xdr:rowOff>257175</xdr:rowOff>
        </xdr:to>
        <xdr:sp macro="" textlink="">
          <xdr:nvSpPr>
            <xdr:cNvPr id="9786" name="Option Button 570" hidden="1">
              <a:extLst>
                <a:ext uri="{63B3BB69-23CF-44E3-9099-C40C66FF867C}">
                  <a14:compatExt spid="_x0000_s9786"/>
                </a:ext>
                <a:ext uri="{FF2B5EF4-FFF2-40B4-BE49-F238E27FC236}">
                  <a16:creationId xmlns:a16="http://schemas.microsoft.com/office/drawing/2014/main" id="{00000000-0008-0000-0200-00003A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9525</xdr:rowOff>
        </xdr:from>
        <xdr:to>
          <xdr:col>2</xdr:col>
          <xdr:colOff>266700</xdr:colOff>
          <xdr:row>31</xdr:row>
          <xdr:rowOff>257175</xdr:rowOff>
        </xdr:to>
        <xdr:sp macro="" textlink="">
          <xdr:nvSpPr>
            <xdr:cNvPr id="9803" name="Option Button 587" hidden="1">
              <a:extLst>
                <a:ext uri="{63B3BB69-23CF-44E3-9099-C40C66FF867C}">
                  <a14:compatExt spid="_x0000_s9803"/>
                </a:ext>
                <a:ext uri="{FF2B5EF4-FFF2-40B4-BE49-F238E27FC236}">
                  <a16:creationId xmlns:a16="http://schemas.microsoft.com/office/drawing/2014/main" id="{00000000-0008-0000-0200-00004B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31</xdr:row>
          <xdr:rowOff>9525</xdr:rowOff>
        </xdr:from>
        <xdr:to>
          <xdr:col>4</xdr:col>
          <xdr:colOff>266700</xdr:colOff>
          <xdr:row>31</xdr:row>
          <xdr:rowOff>257175</xdr:rowOff>
        </xdr:to>
        <xdr:sp macro="" textlink="">
          <xdr:nvSpPr>
            <xdr:cNvPr id="9804" name="Option Button 588" hidden="1">
              <a:extLst>
                <a:ext uri="{63B3BB69-23CF-44E3-9099-C40C66FF867C}">
                  <a14:compatExt spid="_x0000_s9804"/>
                </a:ext>
                <a:ext uri="{FF2B5EF4-FFF2-40B4-BE49-F238E27FC236}">
                  <a16:creationId xmlns:a16="http://schemas.microsoft.com/office/drawing/2014/main" id="{00000000-0008-0000-0200-00004C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31</xdr:row>
          <xdr:rowOff>9525</xdr:rowOff>
        </xdr:from>
        <xdr:to>
          <xdr:col>6</xdr:col>
          <xdr:colOff>266700</xdr:colOff>
          <xdr:row>31</xdr:row>
          <xdr:rowOff>257175</xdr:rowOff>
        </xdr:to>
        <xdr:sp macro="" textlink="">
          <xdr:nvSpPr>
            <xdr:cNvPr id="9805" name="Option Button 589" hidden="1">
              <a:extLst>
                <a:ext uri="{63B3BB69-23CF-44E3-9099-C40C66FF867C}">
                  <a14:compatExt spid="_x0000_s9805"/>
                </a:ext>
                <a:ext uri="{FF2B5EF4-FFF2-40B4-BE49-F238E27FC236}">
                  <a16:creationId xmlns:a16="http://schemas.microsoft.com/office/drawing/2014/main" id="{00000000-0008-0000-0200-00004D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31</xdr:row>
          <xdr:rowOff>9525</xdr:rowOff>
        </xdr:from>
        <xdr:to>
          <xdr:col>8</xdr:col>
          <xdr:colOff>266700</xdr:colOff>
          <xdr:row>31</xdr:row>
          <xdr:rowOff>257175</xdr:rowOff>
        </xdr:to>
        <xdr:sp macro="" textlink="">
          <xdr:nvSpPr>
            <xdr:cNvPr id="9806" name="Option Button 590" hidden="1">
              <a:extLst>
                <a:ext uri="{63B3BB69-23CF-44E3-9099-C40C66FF867C}">
                  <a14:compatExt spid="_x0000_s9806"/>
                </a:ext>
                <a:ext uri="{FF2B5EF4-FFF2-40B4-BE49-F238E27FC236}">
                  <a16:creationId xmlns:a16="http://schemas.microsoft.com/office/drawing/2014/main" id="{00000000-0008-0000-0200-00004E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32</xdr:row>
          <xdr:rowOff>9525</xdr:rowOff>
        </xdr:from>
        <xdr:to>
          <xdr:col>2</xdr:col>
          <xdr:colOff>266700</xdr:colOff>
          <xdr:row>32</xdr:row>
          <xdr:rowOff>257175</xdr:rowOff>
        </xdr:to>
        <xdr:sp macro="" textlink="">
          <xdr:nvSpPr>
            <xdr:cNvPr id="9807" name="Option Button 591" hidden="1">
              <a:extLst>
                <a:ext uri="{63B3BB69-23CF-44E3-9099-C40C66FF867C}">
                  <a14:compatExt spid="_x0000_s9807"/>
                </a:ext>
                <a:ext uri="{FF2B5EF4-FFF2-40B4-BE49-F238E27FC236}">
                  <a16:creationId xmlns:a16="http://schemas.microsoft.com/office/drawing/2014/main" id="{00000000-0008-0000-0200-00004F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32</xdr:row>
          <xdr:rowOff>9525</xdr:rowOff>
        </xdr:from>
        <xdr:to>
          <xdr:col>4</xdr:col>
          <xdr:colOff>266700</xdr:colOff>
          <xdr:row>32</xdr:row>
          <xdr:rowOff>257175</xdr:rowOff>
        </xdr:to>
        <xdr:sp macro="" textlink="">
          <xdr:nvSpPr>
            <xdr:cNvPr id="9808" name="Option Button 592" hidden="1">
              <a:extLst>
                <a:ext uri="{63B3BB69-23CF-44E3-9099-C40C66FF867C}">
                  <a14:compatExt spid="_x0000_s9808"/>
                </a:ext>
                <a:ext uri="{FF2B5EF4-FFF2-40B4-BE49-F238E27FC236}">
                  <a16:creationId xmlns:a16="http://schemas.microsoft.com/office/drawing/2014/main" id="{00000000-0008-0000-0200-000050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32</xdr:row>
          <xdr:rowOff>9525</xdr:rowOff>
        </xdr:from>
        <xdr:to>
          <xdr:col>6</xdr:col>
          <xdr:colOff>266700</xdr:colOff>
          <xdr:row>32</xdr:row>
          <xdr:rowOff>257175</xdr:rowOff>
        </xdr:to>
        <xdr:sp macro="" textlink="">
          <xdr:nvSpPr>
            <xdr:cNvPr id="9809" name="Option Button 593" hidden="1">
              <a:extLst>
                <a:ext uri="{63B3BB69-23CF-44E3-9099-C40C66FF867C}">
                  <a14:compatExt spid="_x0000_s9809"/>
                </a:ext>
                <a:ext uri="{FF2B5EF4-FFF2-40B4-BE49-F238E27FC236}">
                  <a16:creationId xmlns:a16="http://schemas.microsoft.com/office/drawing/2014/main" id="{00000000-0008-0000-0200-000051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32</xdr:row>
          <xdr:rowOff>9525</xdr:rowOff>
        </xdr:from>
        <xdr:to>
          <xdr:col>8</xdr:col>
          <xdr:colOff>266700</xdr:colOff>
          <xdr:row>32</xdr:row>
          <xdr:rowOff>257175</xdr:rowOff>
        </xdr:to>
        <xdr:sp macro="" textlink="">
          <xdr:nvSpPr>
            <xdr:cNvPr id="9810" name="Option Button 594" hidden="1">
              <a:extLst>
                <a:ext uri="{63B3BB69-23CF-44E3-9099-C40C66FF867C}">
                  <a14:compatExt spid="_x0000_s9810"/>
                </a:ext>
                <a:ext uri="{FF2B5EF4-FFF2-40B4-BE49-F238E27FC236}">
                  <a16:creationId xmlns:a16="http://schemas.microsoft.com/office/drawing/2014/main" id="{00000000-0008-0000-0200-000052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9525</xdr:rowOff>
        </xdr:from>
        <xdr:to>
          <xdr:col>2</xdr:col>
          <xdr:colOff>266700</xdr:colOff>
          <xdr:row>33</xdr:row>
          <xdr:rowOff>257175</xdr:rowOff>
        </xdr:to>
        <xdr:sp macro="" textlink="">
          <xdr:nvSpPr>
            <xdr:cNvPr id="9811" name="Option Button 595" hidden="1">
              <a:extLst>
                <a:ext uri="{63B3BB69-23CF-44E3-9099-C40C66FF867C}">
                  <a14:compatExt spid="_x0000_s9811"/>
                </a:ext>
                <a:ext uri="{FF2B5EF4-FFF2-40B4-BE49-F238E27FC236}">
                  <a16:creationId xmlns:a16="http://schemas.microsoft.com/office/drawing/2014/main" id="{00000000-0008-0000-0200-000053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33</xdr:row>
          <xdr:rowOff>9525</xdr:rowOff>
        </xdr:from>
        <xdr:to>
          <xdr:col>4</xdr:col>
          <xdr:colOff>266700</xdr:colOff>
          <xdr:row>33</xdr:row>
          <xdr:rowOff>257175</xdr:rowOff>
        </xdr:to>
        <xdr:sp macro="" textlink="">
          <xdr:nvSpPr>
            <xdr:cNvPr id="9812" name="Option Button 596" hidden="1">
              <a:extLst>
                <a:ext uri="{63B3BB69-23CF-44E3-9099-C40C66FF867C}">
                  <a14:compatExt spid="_x0000_s9812"/>
                </a:ext>
                <a:ext uri="{FF2B5EF4-FFF2-40B4-BE49-F238E27FC236}">
                  <a16:creationId xmlns:a16="http://schemas.microsoft.com/office/drawing/2014/main" id="{00000000-0008-0000-0200-000054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33</xdr:row>
          <xdr:rowOff>9525</xdr:rowOff>
        </xdr:from>
        <xdr:to>
          <xdr:col>6</xdr:col>
          <xdr:colOff>266700</xdr:colOff>
          <xdr:row>33</xdr:row>
          <xdr:rowOff>257175</xdr:rowOff>
        </xdr:to>
        <xdr:sp macro="" textlink="">
          <xdr:nvSpPr>
            <xdr:cNvPr id="9813" name="Option Button 597" hidden="1">
              <a:extLst>
                <a:ext uri="{63B3BB69-23CF-44E3-9099-C40C66FF867C}">
                  <a14:compatExt spid="_x0000_s9813"/>
                </a:ext>
                <a:ext uri="{FF2B5EF4-FFF2-40B4-BE49-F238E27FC236}">
                  <a16:creationId xmlns:a16="http://schemas.microsoft.com/office/drawing/2014/main" id="{00000000-0008-0000-0200-000055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33</xdr:row>
          <xdr:rowOff>9525</xdr:rowOff>
        </xdr:from>
        <xdr:to>
          <xdr:col>8</xdr:col>
          <xdr:colOff>266700</xdr:colOff>
          <xdr:row>33</xdr:row>
          <xdr:rowOff>257175</xdr:rowOff>
        </xdr:to>
        <xdr:sp macro="" textlink="">
          <xdr:nvSpPr>
            <xdr:cNvPr id="9814" name="Option Button 598" hidden="1">
              <a:extLst>
                <a:ext uri="{63B3BB69-23CF-44E3-9099-C40C66FF867C}">
                  <a14:compatExt spid="_x0000_s9814"/>
                </a:ext>
                <a:ext uri="{FF2B5EF4-FFF2-40B4-BE49-F238E27FC236}">
                  <a16:creationId xmlns:a16="http://schemas.microsoft.com/office/drawing/2014/main" id="{00000000-0008-0000-0200-000056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34</xdr:row>
          <xdr:rowOff>9525</xdr:rowOff>
        </xdr:from>
        <xdr:to>
          <xdr:col>2</xdr:col>
          <xdr:colOff>266700</xdr:colOff>
          <xdr:row>34</xdr:row>
          <xdr:rowOff>257175</xdr:rowOff>
        </xdr:to>
        <xdr:sp macro="" textlink="">
          <xdr:nvSpPr>
            <xdr:cNvPr id="9815" name="Option Button 599" hidden="1">
              <a:extLst>
                <a:ext uri="{63B3BB69-23CF-44E3-9099-C40C66FF867C}">
                  <a14:compatExt spid="_x0000_s9815"/>
                </a:ext>
                <a:ext uri="{FF2B5EF4-FFF2-40B4-BE49-F238E27FC236}">
                  <a16:creationId xmlns:a16="http://schemas.microsoft.com/office/drawing/2014/main" id="{00000000-0008-0000-0200-000057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34</xdr:row>
          <xdr:rowOff>9525</xdr:rowOff>
        </xdr:from>
        <xdr:to>
          <xdr:col>4</xdr:col>
          <xdr:colOff>266700</xdr:colOff>
          <xdr:row>34</xdr:row>
          <xdr:rowOff>257175</xdr:rowOff>
        </xdr:to>
        <xdr:sp macro="" textlink="">
          <xdr:nvSpPr>
            <xdr:cNvPr id="9816" name="Option Button 600" hidden="1">
              <a:extLst>
                <a:ext uri="{63B3BB69-23CF-44E3-9099-C40C66FF867C}">
                  <a14:compatExt spid="_x0000_s9816"/>
                </a:ext>
                <a:ext uri="{FF2B5EF4-FFF2-40B4-BE49-F238E27FC236}">
                  <a16:creationId xmlns:a16="http://schemas.microsoft.com/office/drawing/2014/main" id="{00000000-0008-0000-0200-000058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34</xdr:row>
          <xdr:rowOff>9525</xdr:rowOff>
        </xdr:from>
        <xdr:to>
          <xdr:col>6</xdr:col>
          <xdr:colOff>266700</xdr:colOff>
          <xdr:row>34</xdr:row>
          <xdr:rowOff>257175</xdr:rowOff>
        </xdr:to>
        <xdr:sp macro="" textlink="">
          <xdr:nvSpPr>
            <xdr:cNvPr id="9817" name="Option Button 601" hidden="1">
              <a:extLst>
                <a:ext uri="{63B3BB69-23CF-44E3-9099-C40C66FF867C}">
                  <a14:compatExt spid="_x0000_s9817"/>
                </a:ext>
                <a:ext uri="{FF2B5EF4-FFF2-40B4-BE49-F238E27FC236}">
                  <a16:creationId xmlns:a16="http://schemas.microsoft.com/office/drawing/2014/main" id="{00000000-0008-0000-0200-000059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34</xdr:row>
          <xdr:rowOff>9525</xdr:rowOff>
        </xdr:from>
        <xdr:to>
          <xdr:col>8</xdr:col>
          <xdr:colOff>266700</xdr:colOff>
          <xdr:row>34</xdr:row>
          <xdr:rowOff>257175</xdr:rowOff>
        </xdr:to>
        <xdr:sp macro="" textlink="">
          <xdr:nvSpPr>
            <xdr:cNvPr id="9818" name="Option Button 602" hidden="1">
              <a:extLst>
                <a:ext uri="{63B3BB69-23CF-44E3-9099-C40C66FF867C}">
                  <a14:compatExt spid="_x0000_s9818"/>
                </a:ext>
                <a:ext uri="{FF2B5EF4-FFF2-40B4-BE49-F238E27FC236}">
                  <a16:creationId xmlns:a16="http://schemas.microsoft.com/office/drawing/2014/main" id="{00000000-0008-0000-0200-00005A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71</xdr:row>
          <xdr:rowOff>9525</xdr:rowOff>
        </xdr:from>
        <xdr:to>
          <xdr:col>9</xdr:col>
          <xdr:colOff>561975</xdr:colOff>
          <xdr:row>71</xdr:row>
          <xdr:rowOff>419100</xdr:rowOff>
        </xdr:to>
        <xdr:sp macro="" textlink="">
          <xdr:nvSpPr>
            <xdr:cNvPr id="9872" name="Group Box 656" hidden="1">
              <a:extLst>
                <a:ext uri="{63B3BB69-23CF-44E3-9099-C40C66FF867C}">
                  <a14:compatExt spid="_x0000_s9872"/>
                </a:ext>
                <a:ext uri="{FF2B5EF4-FFF2-40B4-BE49-F238E27FC236}">
                  <a16:creationId xmlns:a16="http://schemas.microsoft.com/office/drawing/2014/main" id="{00000000-0008-0000-0200-0000902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CA" sz="800" b="0" i="0" u="none" strike="noStrike" baseline="0">
                  <a:solidFill>
                    <a:srgbClr val="000000"/>
                  </a:solidFill>
                  <a:latin typeface="Segoe UI"/>
                  <a:cs typeface="Segoe UI"/>
                </a:rPr>
                <a:t>Zone de groupe 656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20</xdr:row>
          <xdr:rowOff>9525</xdr:rowOff>
        </xdr:from>
        <xdr:to>
          <xdr:col>6</xdr:col>
          <xdr:colOff>266700</xdr:colOff>
          <xdr:row>20</xdr:row>
          <xdr:rowOff>257175</xdr:rowOff>
        </xdr:to>
        <xdr:sp macro="" textlink="">
          <xdr:nvSpPr>
            <xdr:cNvPr id="9902" name="Option Button 686" hidden="1">
              <a:extLst>
                <a:ext uri="{63B3BB69-23CF-44E3-9099-C40C66FF867C}">
                  <a14:compatExt spid="_x0000_s9902"/>
                </a:ext>
                <a:ext uri="{FF2B5EF4-FFF2-40B4-BE49-F238E27FC236}">
                  <a16:creationId xmlns:a16="http://schemas.microsoft.com/office/drawing/2014/main" id="{00000000-0008-0000-0200-0000AE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xdr:row>
          <xdr:rowOff>9525</xdr:rowOff>
        </xdr:from>
        <xdr:to>
          <xdr:col>8</xdr:col>
          <xdr:colOff>266700</xdr:colOff>
          <xdr:row>20</xdr:row>
          <xdr:rowOff>257175</xdr:rowOff>
        </xdr:to>
        <xdr:sp macro="" textlink="">
          <xdr:nvSpPr>
            <xdr:cNvPr id="9903" name="Option Button 687" hidden="1">
              <a:extLst>
                <a:ext uri="{63B3BB69-23CF-44E3-9099-C40C66FF867C}">
                  <a14:compatExt spid="_x0000_s9903"/>
                </a:ext>
                <a:ext uri="{FF2B5EF4-FFF2-40B4-BE49-F238E27FC236}">
                  <a16:creationId xmlns:a16="http://schemas.microsoft.com/office/drawing/2014/main" id="{00000000-0008-0000-0200-0000AF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xdr:row>
          <xdr:rowOff>9525</xdr:rowOff>
        </xdr:from>
        <xdr:to>
          <xdr:col>6</xdr:col>
          <xdr:colOff>266700</xdr:colOff>
          <xdr:row>22</xdr:row>
          <xdr:rowOff>257175</xdr:rowOff>
        </xdr:to>
        <xdr:sp macro="" textlink="">
          <xdr:nvSpPr>
            <xdr:cNvPr id="9906" name="Option Button 690" hidden="1">
              <a:extLst>
                <a:ext uri="{63B3BB69-23CF-44E3-9099-C40C66FF867C}">
                  <a14:compatExt spid="_x0000_s9906"/>
                </a:ext>
                <a:ext uri="{FF2B5EF4-FFF2-40B4-BE49-F238E27FC236}">
                  <a16:creationId xmlns:a16="http://schemas.microsoft.com/office/drawing/2014/main" id="{00000000-0008-0000-0200-0000B2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xdr:row>
          <xdr:rowOff>9525</xdr:rowOff>
        </xdr:from>
        <xdr:to>
          <xdr:col>8</xdr:col>
          <xdr:colOff>266700</xdr:colOff>
          <xdr:row>22</xdr:row>
          <xdr:rowOff>257175</xdr:rowOff>
        </xdr:to>
        <xdr:sp macro="" textlink="">
          <xdr:nvSpPr>
            <xdr:cNvPr id="9907" name="Option Button 691" hidden="1">
              <a:extLst>
                <a:ext uri="{63B3BB69-23CF-44E3-9099-C40C66FF867C}">
                  <a14:compatExt spid="_x0000_s9907"/>
                </a:ext>
                <a:ext uri="{FF2B5EF4-FFF2-40B4-BE49-F238E27FC236}">
                  <a16:creationId xmlns:a16="http://schemas.microsoft.com/office/drawing/2014/main" id="{00000000-0008-0000-0200-0000B3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25</xdr:row>
          <xdr:rowOff>9525</xdr:rowOff>
        </xdr:from>
        <xdr:to>
          <xdr:col>6</xdr:col>
          <xdr:colOff>266700</xdr:colOff>
          <xdr:row>25</xdr:row>
          <xdr:rowOff>257175</xdr:rowOff>
        </xdr:to>
        <xdr:sp macro="" textlink="">
          <xdr:nvSpPr>
            <xdr:cNvPr id="9912" name="Option Button 696" hidden="1">
              <a:extLst>
                <a:ext uri="{63B3BB69-23CF-44E3-9099-C40C66FF867C}">
                  <a14:compatExt spid="_x0000_s9912"/>
                </a:ext>
                <a:ext uri="{FF2B5EF4-FFF2-40B4-BE49-F238E27FC236}">
                  <a16:creationId xmlns:a16="http://schemas.microsoft.com/office/drawing/2014/main" id="{00000000-0008-0000-0200-0000B8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25</xdr:row>
          <xdr:rowOff>9525</xdr:rowOff>
        </xdr:from>
        <xdr:to>
          <xdr:col>8</xdr:col>
          <xdr:colOff>266700</xdr:colOff>
          <xdr:row>25</xdr:row>
          <xdr:rowOff>257175</xdr:rowOff>
        </xdr:to>
        <xdr:sp macro="" textlink="">
          <xdr:nvSpPr>
            <xdr:cNvPr id="9913" name="Option Button 697" hidden="1">
              <a:extLst>
                <a:ext uri="{63B3BB69-23CF-44E3-9099-C40C66FF867C}">
                  <a14:compatExt spid="_x0000_s9913"/>
                </a:ext>
                <a:ext uri="{FF2B5EF4-FFF2-40B4-BE49-F238E27FC236}">
                  <a16:creationId xmlns:a16="http://schemas.microsoft.com/office/drawing/2014/main" id="{00000000-0008-0000-0200-0000B9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23</xdr:row>
          <xdr:rowOff>9525</xdr:rowOff>
        </xdr:from>
        <xdr:to>
          <xdr:col>6</xdr:col>
          <xdr:colOff>266700</xdr:colOff>
          <xdr:row>23</xdr:row>
          <xdr:rowOff>257175</xdr:rowOff>
        </xdr:to>
        <xdr:sp macro="" textlink="">
          <xdr:nvSpPr>
            <xdr:cNvPr id="9914" name="Option Button 698" hidden="1">
              <a:extLst>
                <a:ext uri="{63B3BB69-23CF-44E3-9099-C40C66FF867C}">
                  <a14:compatExt spid="_x0000_s9914"/>
                </a:ext>
                <a:ext uri="{FF2B5EF4-FFF2-40B4-BE49-F238E27FC236}">
                  <a16:creationId xmlns:a16="http://schemas.microsoft.com/office/drawing/2014/main" id="{00000000-0008-0000-0200-0000BA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9525</xdr:rowOff>
        </xdr:from>
        <xdr:to>
          <xdr:col>8</xdr:col>
          <xdr:colOff>266700</xdr:colOff>
          <xdr:row>23</xdr:row>
          <xdr:rowOff>257175</xdr:rowOff>
        </xdr:to>
        <xdr:sp macro="" textlink="">
          <xdr:nvSpPr>
            <xdr:cNvPr id="9915" name="Option Button 699" hidden="1">
              <a:extLst>
                <a:ext uri="{63B3BB69-23CF-44E3-9099-C40C66FF867C}">
                  <a14:compatExt spid="_x0000_s9915"/>
                </a:ext>
                <a:ext uri="{FF2B5EF4-FFF2-40B4-BE49-F238E27FC236}">
                  <a16:creationId xmlns:a16="http://schemas.microsoft.com/office/drawing/2014/main" id="{00000000-0008-0000-0200-0000BB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24</xdr:row>
          <xdr:rowOff>9525</xdr:rowOff>
        </xdr:from>
        <xdr:to>
          <xdr:col>6</xdr:col>
          <xdr:colOff>266700</xdr:colOff>
          <xdr:row>24</xdr:row>
          <xdr:rowOff>257175</xdr:rowOff>
        </xdr:to>
        <xdr:sp macro="" textlink="">
          <xdr:nvSpPr>
            <xdr:cNvPr id="9916" name="Option Button 700" hidden="1">
              <a:extLst>
                <a:ext uri="{63B3BB69-23CF-44E3-9099-C40C66FF867C}">
                  <a14:compatExt spid="_x0000_s9916"/>
                </a:ext>
                <a:ext uri="{FF2B5EF4-FFF2-40B4-BE49-F238E27FC236}">
                  <a16:creationId xmlns:a16="http://schemas.microsoft.com/office/drawing/2014/main" id="{00000000-0008-0000-0200-0000BC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9525</xdr:rowOff>
        </xdr:from>
        <xdr:to>
          <xdr:col>8</xdr:col>
          <xdr:colOff>266700</xdr:colOff>
          <xdr:row>24</xdr:row>
          <xdr:rowOff>257175</xdr:rowOff>
        </xdr:to>
        <xdr:sp macro="" textlink="">
          <xdr:nvSpPr>
            <xdr:cNvPr id="9917" name="Option Button 701" hidden="1">
              <a:extLst>
                <a:ext uri="{63B3BB69-23CF-44E3-9099-C40C66FF867C}">
                  <a14:compatExt spid="_x0000_s9917"/>
                </a:ext>
                <a:ext uri="{FF2B5EF4-FFF2-40B4-BE49-F238E27FC236}">
                  <a16:creationId xmlns:a16="http://schemas.microsoft.com/office/drawing/2014/main" id="{00000000-0008-0000-0200-0000BD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xdr:row>
          <xdr:rowOff>9525</xdr:rowOff>
        </xdr:from>
        <xdr:to>
          <xdr:col>6</xdr:col>
          <xdr:colOff>266700</xdr:colOff>
          <xdr:row>21</xdr:row>
          <xdr:rowOff>257175</xdr:rowOff>
        </xdr:to>
        <xdr:sp macro="" textlink="">
          <xdr:nvSpPr>
            <xdr:cNvPr id="9918" name="Option Button 702" hidden="1">
              <a:extLst>
                <a:ext uri="{63B3BB69-23CF-44E3-9099-C40C66FF867C}">
                  <a14:compatExt spid="_x0000_s9918"/>
                </a:ext>
                <a:ext uri="{FF2B5EF4-FFF2-40B4-BE49-F238E27FC236}">
                  <a16:creationId xmlns:a16="http://schemas.microsoft.com/office/drawing/2014/main" id="{00000000-0008-0000-0200-0000BE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21</xdr:row>
          <xdr:rowOff>9525</xdr:rowOff>
        </xdr:from>
        <xdr:to>
          <xdr:col>8</xdr:col>
          <xdr:colOff>266700</xdr:colOff>
          <xdr:row>21</xdr:row>
          <xdr:rowOff>257175</xdr:rowOff>
        </xdr:to>
        <xdr:sp macro="" textlink="">
          <xdr:nvSpPr>
            <xdr:cNvPr id="9919" name="Option Button 703" hidden="1">
              <a:extLst>
                <a:ext uri="{63B3BB69-23CF-44E3-9099-C40C66FF867C}">
                  <a14:compatExt spid="_x0000_s9919"/>
                </a:ext>
                <a:ext uri="{FF2B5EF4-FFF2-40B4-BE49-F238E27FC236}">
                  <a16:creationId xmlns:a16="http://schemas.microsoft.com/office/drawing/2014/main" id="{00000000-0008-0000-0200-0000BF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xdr:row>
          <xdr:rowOff>9525</xdr:rowOff>
        </xdr:from>
        <xdr:to>
          <xdr:col>6</xdr:col>
          <xdr:colOff>266700</xdr:colOff>
          <xdr:row>19</xdr:row>
          <xdr:rowOff>257175</xdr:rowOff>
        </xdr:to>
        <xdr:sp macro="" textlink="">
          <xdr:nvSpPr>
            <xdr:cNvPr id="9933" name="Option Button 717" hidden="1">
              <a:extLst>
                <a:ext uri="{63B3BB69-23CF-44E3-9099-C40C66FF867C}">
                  <a14:compatExt spid="_x0000_s9933"/>
                </a:ext>
                <a:ext uri="{FF2B5EF4-FFF2-40B4-BE49-F238E27FC236}">
                  <a16:creationId xmlns:a16="http://schemas.microsoft.com/office/drawing/2014/main" id="{00000000-0008-0000-0200-0000CD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xdr:row>
          <xdr:rowOff>9525</xdr:rowOff>
        </xdr:from>
        <xdr:to>
          <xdr:col>8</xdr:col>
          <xdr:colOff>266700</xdr:colOff>
          <xdr:row>19</xdr:row>
          <xdr:rowOff>257175</xdr:rowOff>
        </xdr:to>
        <xdr:sp macro="" textlink="">
          <xdr:nvSpPr>
            <xdr:cNvPr id="9934" name="Option Button 718" hidden="1">
              <a:extLst>
                <a:ext uri="{63B3BB69-23CF-44E3-9099-C40C66FF867C}">
                  <a14:compatExt spid="_x0000_s9934"/>
                </a:ext>
                <a:ext uri="{FF2B5EF4-FFF2-40B4-BE49-F238E27FC236}">
                  <a16:creationId xmlns:a16="http://schemas.microsoft.com/office/drawing/2014/main" id="{00000000-0008-0000-0200-0000CE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40</xdr:row>
          <xdr:rowOff>9525</xdr:rowOff>
        </xdr:from>
        <xdr:to>
          <xdr:col>6</xdr:col>
          <xdr:colOff>266700</xdr:colOff>
          <xdr:row>40</xdr:row>
          <xdr:rowOff>257175</xdr:rowOff>
        </xdr:to>
        <xdr:sp macro="" textlink="">
          <xdr:nvSpPr>
            <xdr:cNvPr id="9935" name="Option Button 719" hidden="1">
              <a:extLst>
                <a:ext uri="{63B3BB69-23CF-44E3-9099-C40C66FF867C}">
                  <a14:compatExt spid="_x0000_s9935"/>
                </a:ext>
                <a:ext uri="{FF2B5EF4-FFF2-40B4-BE49-F238E27FC236}">
                  <a16:creationId xmlns:a16="http://schemas.microsoft.com/office/drawing/2014/main" id="{00000000-0008-0000-0200-0000CF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40</xdr:row>
          <xdr:rowOff>9525</xdr:rowOff>
        </xdr:from>
        <xdr:to>
          <xdr:col>8</xdr:col>
          <xdr:colOff>266700</xdr:colOff>
          <xdr:row>40</xdr:row>
          <xdr:rowOff>257175</xdr:rowOff>
        </xdr:to>
        <xdr:sp macro="" textlink="">
          <xdr:nvSpPr>
            <xdr:cNvPr id="9936" name="Option Button 720" hidden="1">
              <a:extLst>
                <a:ext uri="{63B3BB69-23CF-44E3-9099-C40C66FF867C}">
                  <a14:compatExt spid="_x0000_s9936"/>
                </a:ext>
                <a:ext uri="{FF2B5EF4-FFF2-40B4-BE49-F238E27FC236}">
                  <a16:creationId xmlns:a16="http://schemas.microsoft.com/office/drawing/2014/main" id="{00000000-0008-0000-0200-0000D0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41</xdr:row>
          <xdr:rowOff>9525</xdr:rowOff>
        </xdr:from>
        <xdr:to>
          <xdr:col>6</xdr:col>
          <xdr:colOff>266700</xdr:colOff>
          <xdr:row>41</xdr:row>
          <xdr:rowOff>257175</xdr:rowOff>
        </xdr:to>
        <xdr:sp macro="" textlink="">
          <xdr:nvSpPr>
            <xdr:cNvPr id="9939" name="Option Button 723" hidden="1">
              <a:extLst>
                <a:ext uri="{63B3BB69-23CF-44E3-9099-C40C66FF867C}">
                  <a14:compatExt spid="_x0000_s9939"/>
                </a:ext>
                <a:ext uri="{FF2B5EF4-FFF2-40B4-BE49-F238E27FC236}">
                  <a16:creationId xmlns:a16="http://schemas.microsoft.com/office/drawing/2014/main" id="{00000000-0008-0000-0200-0000D3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41</xdr:row>
          <xdr:rowOff>9525</xdr:rowOff>
        </xdr:from>
        <xdr:to>
          <xdr:col>8</xdr:col>
          <xdr:colOff>266700</xdr:colOff>
          <xdr:row>41</xdr:row>
          <xdr:rowOff>257175</xdr:rowOff>
        </xdr:to>
        <xdr:sp macro="" textlink="">
          <xdr:nvSpPr>
            <xdr:cNvPr id="9940" name="Option Button 724" hidden="1">
              <a:extLst>
                <a:ext uri="{63B3BB69-23CF-44E3-9099-C40C66FF867C}">
                  <a14:compatExt spid="_x0000_s9940"/>
                </a:ext>
                <a:ext uri="{FF2B5EF4-FFF2-40B4-BE49-F238E27FC236}">
                  <a16:creationId xmlns:a16="http://schemas.microsoft.com/office/drawing/2014/main" id="{00000000-0008-0000-0200-0000D4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42</xdr:row>
          <xdr:rowOff>9525</xdr:rowOff>
        </xdr:from>
        <xdr:to>
          <xdr:col>6</xdr:col>
          <xdr:colOff>266700</xdr:colOff>
          <xdr:row>42</xdr:row>
          <xdr:rowOff>257175</xdr:rowOff>
        </xdr:to>
        <xdr:sp macro="" textlink="">
          <xdr:nvSpPr>
            <xdr:cNvPr id="9941" name="Option Button 725" hidden="1">
              <a:extLst>
                <a:ext uri="{63B3BB69-23CF-44E3-9099-C40C66FF867C}">
                  <a14:compatExt spid="_x0000_s9941"/>
                </a:ext>
                <a:ext uri="{FF2B5EF4-FFF2-40B4-BE49-F238E27FC236}">
                  <a16:creationId xmlns:a16="http://schemas.microsoft.com/office/drawing/2014/main" id="{00000000-0008-0000-0200-0000D5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42</xdr:row>
          <xdr:rowOff>9525</xdr:rowOff>
        </xdr:from>
        <xdr:to>
          <xdr:col>8</xdr:col>
          <xdr:colOff>266700</xdr:colOff>
          <xdr:row>42</xdr:row>
          <xdr:rowOff>257175</xdr:rowOff>
        </xdr:to>
        <xdr:sp macro="" textlink="">
          <xdr:nvSpPr>
            <xdr:cNvPr id="9942" name="Option Button 726" hidden="1">
              <a:extLst>
                <a:ext uri="{63B3BB69-23CF-44E3-9099-C40C66FF867C}">
                  <a14:compatExt spid="_x0000_s9942"/>
                </a:ext>
                <a:ext uri="{FF2B5EF4-FFF2-40B4-BE49-F238E27FC236}">
                  <a16:creationId xmlns:a16="http://schemas.microsoft.com/office/drawing/2014/main" id="{00000000-0008-0000-0200-0000D6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43</xdr:row>
          <xdr:rowOff>9525</xdr:rowOff>
        </xdr:from>
        <xdr:to>
          <xdr:col>6</xdr:col>
          <xdr:colOff>266700</xdr:colOff>
          <xdr:row>43</xdr:row>
          <xdr:rowOff>257175</xdr:rowOff>
        </xdr:to>
        <xdr:sp macro="" textlink="">
          <xdr:nvSpPr>
            <xdr:cNvPr id="9943" name="Option Button 727" hidden="1">
              <a:extLst>
                <a:ext uri="{63B3BB69-23CF-44E3-9099-C40C66FF867C}">
                  <a14:compatExt spid="_x0000_s9943"/>
                </a:ext>
                <a:ext uri="{FF2B5EF4-FFF2-40B4-BE49-F238E27FC236}">
                  <a16:creationId xmlns:a16="http://schemas.microsoft.com/office/drawing/2014/main" id="{00000000-0008-0000-0200-0000D7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43</xdr:row>
          <xdr:rowOff>9525</xdr:rowOff>
        </xdr:from>
        <xdr:to>
          <xdr:col>8</xdr:col>
          <xdr:colOff>266700</xdr:colOff>
          <xdr:row>43</xdr:row>
          <xdr:rowOff>257175</xdr:rowOff>
        </xdr:to>
        <xdr:sp macro="" textlink="">
          <xdr:nvSpPr>
            <xdr:cNvPr id="9944" name="Option Button 728" hidden="1">
              <a:extLst>
                <a:ext uri="{63B3BB69-23CF-44E3-9099-C40C66FF867C}">
                  <a14:compatExt spid="_x0000_s9944"/>
                </a:ext>
                <a:ext uri="{FF2B5EF4-FFF2-40B4-BE49-F238E27FC236}">
                  <a16:creationId xmlns:a16="http://schemas.microsoft.com/office/drawing/2014/main" id="{00000000-0008-0000-0200-0000D8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44</xdr:row>
          <xdr:rowOff>9525</xdr:rowOff>
        </xdr:from>
        <xdr:to>
          <xdr:col>6</xdr:col>
          <xdr:colOff>266700</xdr:colOff>
          <xdr:row>44</xdr:row>
          <xdr:rowOff>257175</xdr:rowOff>
        </xdr:to>
        <xdr:sp macro="" textlink="">
          <xdr:nvSpPr>
            <xdr:cNvPr id="9945" name="Option Button 729" hidden="1">
              <a:extLst>
                <a:ext uri="{63B3BB69-23CF-44E3-9099-C40C66FF867C}">
                  <a14:compatExt spid="_x0000_s9945"/>
                </a:ext>
                <a:ext uri="{FF2B5EF4-FFF2-40B4-BE49-F238E27FC236}">
                  <a16:creationId xmlns:a16="http://schemas.microsoft.com/office/drawing/2014/main" id="{00000000-0008-0000-0200-0000D9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44</xdr:row>
          <xdr:rowOff>9525</xdr:rowOff>
        </xdr:from>
        <xdr:to>
          <xdr:col>8</xdr:col>
          <xdr:colOff>266700</xdr:colOff>
          <xdr:row>44</xdr:row>
          <xdr:rowOff>257175</xdr:rowOff>
        </xdr:to>
        <xdr:sp macro="" textlink="">
          <xdr:nvSpPr>
            <xdr:cNvPr id="9946" name="Option Button 730" hidden="1">
              <a:extLst>
                <a:ext uri="{63B3BB69-23CF-44E3-9099-C40C66FF867C}">
                  <a14:compatExt spid="_x0000_s9946"/>
                </a:ext>
                <a:ext uri="{FF2B5EF4-FFF2-40B4-BE49-F238E27FC236}">
                  <a16:creationId xmlns:a16="http://schemas.microsoft.com/office/drawing/2014/main" id="{00000000-0008-0000-0200-0000DA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9525</xdr:rowOff>
        </xdr:from>
        <xdr:to>
          <xdr:col>6</xdr:col>
          <xdr:colOff>266700</xdr:colOff>
          <xdr:row>45</xdr:row>
          <xdr:rowOff>257175</xdr:rowOff>
        </xdr:to>
        <xdr:sp macro="" textlink="">
          <xdr:nvSpPr>
            <xdr:cNvPr id="9950" name="Option Button 734" hidden="1">
              <a:extLst>
                <a:ext uri="{63B3BB69-23CF-44E3-9099-C40C66FF867C}">
                  <a14:compatExt spid="_x0000_s9950"/>
                </a:ext>
                <a:ext uri="{FF2B5EF4-FFF2-40B4-BE49-F238E27FC236}">
                  <a16:creationId xmlns:a16="http://schemas.microsoft.com/office/drawing/2014/main" id="{00000000-0008-0000-0200-0000DE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45</xdr:row>
          <xdr:rowOff>9525</xdr:rowOff>
        </xdr:from>
        <xdr:to>
          <xdr:col>8</xdr:col>
          <xdr:colOff>266700</xdr:colOff>
          <xdr:row>45</xdr:row>
          <xdr:rowOff>257175</xdr:rowOff>
        </xdr:to>
        <xdr:sp macro="" textlink="">
          <xdr:nvSpPr>
            <xdr:cNvPr id="9951" name="Option Button 735" hidden="1">
              <a:extLst>
                <a:ext uri="{63B3BB69-23CF-44E3-9099-C40C66FF867C}">
                  <a14:compatExt spid="_x0000_s9951"/>
                </a:ext>
                <a:ext uri="{FF2B5EF4-FFF2-40B4-BE49-F238E27FC236}">
                  <a16:creationId xmlns:a16="http://schemas.microsoft.com/office/drawing/2014/main" id="{00000000-0008-0000-0200-0000DF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46</xdr:row>
          <xdr:rowOff>9525</xdr:rowOff>
        </xdr:from>
        <xdr:to>
          <xdr:col>6</xdr:col>
          <xdr:colOff>266700</xdr:colOff>
          <xdr:row>46</xdr:row>
          <xdr:rowOff>257175</xdr:rowOff>
        </xdr:to>
        <xdr:sp macro="" textlink="">
          <xdr:nvSpPr>
            <xdr:cNvPr id="9952" name="Option Button 736" hidden="1">
              <a:extLst>
                <a:ext uri="{63B3BB69-23CF-44E3-9099-C40C66FF867C}">
                  <a14:compatExt spid="_x0000_s9952"/>
                </a:ext>
                <a:ext uri="{FF2B5EF4-FFF2-40B4-BE49-F238E27FC236}">
                  <a16:creationId xmlns:a16="http://schemas.microsoft.com/office/drawing/2014/main" id="{00000000-0008-0000-0200-0000E0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46</xdr:row>
          <xdr:rowOff>9525</xdr:rowOff>
        </xdr:from>
        <xdr:to>
          <xdr:col>8</xdr:col>
          <xdr:colOff>266700</xdr:colOff>
          <xdr:row>46</xdr:row>
          <xdr:rowOff>257175</xdr:rowOff>
        </xdr:to>
        <xdr:sp macro="" textlink="">
          <xdr:nvSpPr>
            <xdr:cNvPr id="9953" name="Option Button 737" hidden="1">
              <a:extLst>
                <a:ext uri="{63B3BB69-23CF-44E3-9099-C40C66FF867C}">
                  <a14:compatExt spid="_x0000_s9953"/>
                </a:ext>
                <a:ext uri="{FF2B5EF4-FFF2-40B4-BE49-F238E27FC236}">
                  <a16:creationId xmlns:a16="http://schemas.microsoft.com/office/drawing/2014/main" id="{00000000-0008-0000-0200-0000E1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47</xdr:row>
          <xdr:rowOff>9525</xdr:rowOff>
        </xdr:from>
        <xdr:to>
          <xdr:col>6</xdr:col>
          <xdr:colOff>266700</xdr:colOff>
          <xdr:row>47</xdr:row>
          <xdr:rowOff>257175</xdr:rowOff>
        </xdr:to>
        <xdr:sp macro="" textlink="">
          <xdr:nvSpPr>
            <xdr:cNvPr id="9954" name="Option Button 738" hidden="1">
              <a:extLst>
                <a:ext uri="{63B3BB69-23CF-44E3-9099-C40C66FF867C}">
                  <a14:compatExt spid="_x0000_s9954"/>
                </a:ext>
                <a:ext uri="{FF2B5EF4-FFF2-40B4-BE49-F238E27FC236}">
                  <a16:creationId xmlns:a16="http://schemas.microsoft.com/office/drawing/2014/main" id="{00000000-0008-0000-0200-0000E2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47</xdr:row>
          <xdr:rowOff>9525</xdr:rowOff>
        </xdr:from>
        <xdr:to>
          <xdr:col>8</xdr:col>
          <xdr:colOff>266700</xdr:colOff>
          <xdr:row>47</xdr:row>
          <xdr:rowOff>257175</xdr:rowOff>
        </xdr:to>
        <xdr:sp macro="" textlink="">
          <xdr:nvSpPr>
            <xdr:cNvPr id="9955" name="Option Button 739" hidden="1">
              <a:extLst>
                <a:ext uri="{63B3BB69-23CF-44E3-9099-C40C66FF867C}">
                  <a14:compatExt spid="_x0000_s9955"/>
                </a:ext>
                <a:ext uri="{FF2B5EF4-FFF2-40B4-BE49-F238E27FC236}">
                  <a16:creationId xmlns:a16="http://schemas.microsoft.com/office/drawing/2014/main" id="{00000000-0008-0000-0200-0000E3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48</xdr:row>
          <xdr:rowOff>9525</xdr:rowOff>
        </xdr:from>
        <xdr:to>
          <xdr:col>6</xdr:col>
          <xdr:colOff>266700</xdr:colOff>
          <xdr:row>48</xdr:row>
          <xdr:rowOff>257175</xdr:rowOff>
        </xdr:to>
        <xdr:sp macro="" textlink="">
          <xdr:nvSpPr>
            <xdr:cNvPr id="9956" name="Option Button 740" hidden="1">
              <a:extLst>
                <a:ext uri="{63B3BB69-23CF-44E3-9099-C40C66FF867C}">
                  <a14:compatExt spid="_x0000_s9956"/>
                </a:ext>
                <a:ext uri="{FF2B5EF4-FFF2-40B4-BE49-F238E27FC236}">
                  <a16:creationId xmlns:a16="http://schemas.microsoft.com/office/drawing/2014/main" id="{00000000-0008-0000-0200-0000E4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48</xdr:row>
          <xdr:rowOff>9525</xdr:rowOff>
        </xdr:from>
        <xdr:to>
          <xdr:col>8</xdr:col>
          <xdr:colOff>266700</xdr:colOff>
          <xdr:row>48</xdr:row>
          <xdr:rowOff>257175</xdr:rowOff>
        </xdr:to>
        <xdr:sp macro="" textlink="">
          <xdr:nvSpPr>
            <xdr:cNvPr id="9957" name="Option Button 741" hidden="1">
              <a:extLst>
                <a:ext uri="{63B3BB69-23CF-44E3-9099-C40C66FF867C}">
                  <a14:compatExt spid="_x0000_s9957"/>
                </a:ext>
                <a:ext uri="{FF2B5EF4-FFF2-40B4-BE49-F238E27FC236}">
                  <a16:creationId xmlns:a16="http://schemas.microsoft.com/office/drawing/2014/main" id="{00000000-0008-0000-0200-0000E5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49</xdr:row>
          <xdr:rowOff>9525</xdr:rowOff>
        </xdr:from>
        <xdr:to>
          <xdr:col>6</xdr:col>
          <xdr:colOff>266700</xdr:colOff>
          <xdr:row>49</xdr:row>
          <xdr:rowOff>257175</xdr:rowOff>
        </xdr:to>
        <xdr:sp macro="" textlink="">
          <xdr:nvSpPr>
            <xdr:cNvPr id="9958" name="Option Button 742" hidden="1">
              <a:extLst>
                <a:ext uri="{63B3BB69-23CF-44E3-9099-C40C66FF867C}">
                  <a14:compatExt spid="_x0000_s9958"/>
                </a:ext>
                <a:ext uri="{FF2B5EF4-FFF2-40B4-BE49-F238E27FC236}">
                  <a16:creationId xmlns:a16="http://schemas.microsoft.com/office/drawing/2014/main" id="{00000000-0008-0000-0200-0000E6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49</xdr:row>
          <xdr:rowOff>9525</xdr:rowOff>
        </xdr:from>
        <xdr:to>
          <xdr:col>8</xdr:col>
          <xdr:colOff>266700</xdr:colOff>
          <xdr:row>49</xdr:row>
          <xdr:rowOff>257175</xdr:rowOff>
        </xdr:to>
        <xdr:sp macro="" textlink="">
          <xdr:nvSpPr>
            <xdr:cNvPr id="9959" name="Option Button 743" hidden="1">
              <a:extLst>
                <a:ext uri="{63B3BB69-23CF-44E3-9099-C40C66FF867C}">
                  <a14:compatExt spid="_x0000_s9959"/>
                </a:ext>
                <a:ext uri="{FF2B5EF4-FFF2-40B4-BE49-F238E27FC236}">
                  <a16:creationId xmlns:a16="http://schemas.microsoft.com/office/drawing/2014/main" id="{00000000-0008-0000-0200-0000E7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50</xdr:row>
          <xdr:rowOff>9525</xdr:rowOff>
        </xdr:from>
        <xdr:to>
          <xdr:col>6</xdr:col>
          <xdr:colOff>266700</xdr:colOff>
          <xdr:row>50</xdr:row>
          <xdr:rowOff>257175</xdr:rowOff>
        </xdr:to>
        <xdr:sp macro="" textlink="">
          <xdr:nvSpPr>
            <xdr:cNvPr id="9960" name="Option Button 744" hidden="1">
              <a:extLst>
                <a:ext uri="{63B3BB69-23CF-44E3-9099-C40C66FF867C}">
                  <a14:compatExt spid="_x0000_s9960"/>
                </a:ext>
                <a:ext uri="{FF2B5EF4-FFF2-40B4-BE49-F238E27FC236}">
                  <a16:creationId xmlns:a16="http://schemas.microsoft.com/office/drawing/2014/main" id="{00000000-0008-0000-0200-0000E8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50</xdr:row>
          <xdr:rowOff>9525</xdr:rowOff>
        </xdr:from>
        <xdr:to>
          <xdr:col>8</xdr:col>
          <xdr:colOff>266700</xdr:colOff>
          <xdr:row>50</xdr:row>
          <xdr:rowOff>257175</xdr:rowOff>
        </xdr:to>
        <xdr:sp macro="" textlink="">
          <xdr:nvSpPr>
            <xdr:cNvPr id="9961" name="Option Button 745" hidden="1">
              <a:extLst>
                <a:ext uri="{63B3BB69-23CF-44E3-9099-C40C66FF867C}">
                  <a14:compatExt spid="_x0000_s9961"/>
                </a:ext>
                <a:ext uri="{FF2B5EF4-FFF2-40B4-BE49-F238E27FC236}">
                  <a16:creationId xmlns:a16="http://schemas.microsoft.com/office/drawing/2014/main" id="{00000000-0008-0000-0200-0000E9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51</xdr:row>
          <xdr:rowOff>9525</xdr:rowOff>
        </xdr:from>
        <xdr:to>
          <xdr:col>6</xdr:col>
          <xdr:colOff>266700</xdr:colOff>
          <xdr:row>51</xdr:row>
          <xdr:rowOff>257175</xdr:rowOff>
        </xdr:to>
        <xdr:sp macro="" textlink="">
          <xdr:nvSpPr>
            <xdr:cNvPr id="9962" name="Option Button 746" hidden="1">
              <a:extLst>
                <a:ext uri="{63B3BB69-23CF-44E3-9099-C40C66FF867C}">
                  <a14:compatExt spid="_x0000_s9962"/>
                </a:ext>
                <a:ext uri="{FF2B5EF4-FFF2-40B4-BE49-F238E27FC236}">
                  <a16:creationId xmlns:a16="http://schemas.microsoft.com/office/drawing/2014/main" id="{00000000-0008-0000-0200-0000EA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51</xdr:row>
          <xdr:rowOff>9525</xdr:rowOff>
        </xdr:from>
        <xdr:to>
          <xdr:col>8</xdr:col>
          <xdr:colOff>266700</xdr:colOff>
          <xdr:row>51</xdr:row>
          <xdr:rowOff>257175</xdr:rowOff>
        </xdr:to>
        <xdr:sp macro="" textlink="">
          <xdr:nvSpPr>
            <xdr:cNvPr id="9963" name="Option Button 747" hidden="1">
              <a:extLst>
                <a:ext uri="{63B3BB69-23CF-44E3-9099-C40C66FF867C}">
                  <a14:compatExt spid="_x0000_s9963"/>
                </a:ext>
                <a:ext uri="{FF2B5EF4-FFF2-40B4-BE49-F238E27FC236}">
                  <a16:creationId xmlns:a16="http://schemas.microsoft.com/office/drawing/2014/main" id="{00000000-0008-0000-0200-0000EB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52</xdr:row>
          <xdr:rowOff>9525</xdr:rowOff>
        </xdr:from>
        <xdr:to>
          <xdr:col>6</xdr:col>
          <xdr:colOff>266700</xdr:colOff>
          <xdr:row>52</xdr:row>
          <xdr:rowOff>257175</xdr:rowOff>
        </xdr:to>
        <xdr:sp macro="" textlink="">
          <xdr:nvSpPr>
            <xdr:cNvPr id="9964" name="Option Button 748" hidden="1">
              <a:extLst>
                <a:ext uri="{63B3BB69-23CF-44E3-9099-C40C66FF867C}">
                  <a14:compatExt spid="_x0000_s9964"/>
                </a:ext>
                <a:ext uri="{FF2B5EF4-FFF2-40B4-BE49-F238E27FC236}">
                  <a16:creationId xmlns:a16="http://schemas.microsoft.com/office/drawing/2014/main" id="{00000000-0008-0000-0200-0000EC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52</xdr:row>
          <xdr:rowOff>9525</xdr:rowOff>
        </xdr:from>
        <xdr:to>
          <xdr:col>8</xdr:col>
          <xdr:colOff>266700</xdr:colOff>
          <xdr:row>52</xdr:row>
          <xdr:rowOff>257175</xdr:rowOff>
        </xdr:to>
        <xdr:sp macro="" textlink="">
          <xdr:nvSpPr>
            <xdr:cNvPr id="9965" name="Option Button 749" hidden="1">
              <a:extLst>
                <a:ext uri="{63B3BB69-23CF-44E3-9099-C40C66FF867C}">
                  <a14:compatExt spid="_x0000_s9965"/>
                </a:ext>
                <a:ext uri="{FF2B5EF4-FFF2-40B4-BE49-F238E27FC236}">
                  <a16:creationId xmlns:a16="http://schemas.microsoft.com/office/drawing/2014/main" id="{00000000-0008-0000-0200-0000ED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53</xdr:row>
          <xdr:rowOff>9525</xdr:rowOff>
        </xdr:from>
        <xdr:to>
          <xdr:col>6</xdr:col>
          <xdr:colOff>266700</xdr:colOff>
          <xdr:row>53</xdr:row>
          <xdr:rowOff>257175</xdr:rowOff>
        </xdr:to>
        <xdr:sp macro="" textlink="">
          <xdr:nvSpPr>
            <xdr:cNvPr id="9966" name="Option Button 750" hidden="1">
              <a:extLst>
                <a:ext uri="{63B3BB69-23CF-44E3-9099-C40C66FF867C}">
                  <a14:compatExt spid="_x0000_s9966"/>
                </a:ext>
                <a:ext uri="{FF2B5EF4-FFF2-40B4-BE49-F238E27FC236}">
                  <a16:creationId xmlns:a16="http://schemas.microsoft.com/office/drawing/2014/main" id="{00000000-0008-0000-0200-0000EE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53</xdr:row>
          <xdr:rowOff>9525</xdr:rowOff>
        </xdr:from>
        <xdr:to>
          <xdr:col>8</xdr:col>
          <xdr:colOff>266700</xdr:colOff>
          <xdr:row>53</xdr:row>
          <xdr:rowOff>257175</xdr:rowOff>
        </xdr:to>
        <xdr:sp macro="" textlink="">
          <xdr:nvSpPr>
            <xdr:cNvPr id="9967" name="Option Button 751" hidden="1">
              <a:extLst>
                <a:ext uri="{63B3BB69-23CF-44E3-9099-C40C66FF867C}">
                  <a14:compatExt spid="_x0000_s9967"/>
                </a:ext>
                <a:ext uri="{FF2B5EF4-FFF2-40B4-BE49-F238E27FC236}">
                  <a16:creationId xmlns:a16="http://schemas.microsoft.com/office/drawing/2014/main" id="{00000000-0008-0000-0200-0000EF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54</xdr:row>
          <xdr:rowOff>9525</xdr:rowOff>
        </xdr:from>
        <xdr:to>
          <xdr:col>6</xdr:col>
          <xdr:colOff>266700</xdr:colOff>
          <xdr:row>54</xdr:row>
          <xdr:rowOff>257175</xdr:rowOff>
        </xdr:to>
        <xdr:sp macro="" textlink="">
          <xdr:nvSpPr>
            <xdr:cNvPr id="9968" name="Option Button 752" hidden="1">
              <a:extLst>
                <a:ext uri="{63B3BB69-23CF-44E3-9099-C40C66FF867C}">
                  <a14:compatExt spid="_x0000_s9968"/>
                </a:ext>
                <a:ext uri="{FF2B5EF4-FFF2-40B4-BE49-F238E27FC236}">
                  <a16:creationId xmlns:a16="http://schemas.microsoft.com/office/drawing/2014/main" id="{00000000-0008-0000-0200-0000F0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54</xdr:row>
          <xdr:rowOff>9525</xdr:rowOff>
        </xdr:from>
        <xdr:to>
          <xdr:col>8</xdr:col>
          <xdr:colOff>266700</xdr:colOff>
          <xdr:row>54</xdr:row>
          <xdr:rowOff>257175</xdr:rowOff>
        </xdr:to>
        <xdr:sp macro="" textlink="">
          <xdr:nvSpPr>
            <xdr:cNvPr id="9969" name="Option Button 753" hidden="1">
              <a:extLst>
                <a:ext uri="{63B3BB69-23CF-44E3-9099-C40C66FF867C}">
                  <a14:compatExt spid="_x0000_s9969"/>
                </a:ext>
                <a:ext uri="{FF2B5EF4-FFF2-40B4-BE49-F238E27FC236}">
                  <a16:creationId xmlns:a16="http://schemas.microsoft.com/office/drawing/2014/main" id="{00000000-0008-0000-0200-0000F1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55</xdr:row>
          <xdr:rowOff>9525</xdr:rowOff>
        </xdr:from>
        <xdr:to>
          <xdr:col>6</xdr:col>
          <xdr:colOff>266700</xdr:colOff>
          <xdr:row>55</xdr:row>
          <xdr:rowOff>257175</xdr:rowOff>
        </xdr:to>
        <xdr:sp macro="" textlink="">
          <xdr:nvSpPr>
            <xdr:cNvPr id="9970" name="Option Button 754" hidden="1">
              <a:extLst>
                <a:ext uri="{63B3BB69-23CF-44E3-9099-C40C66FF867C}">
                  <a14:compatExt spid="_x0000_s9970"/>
                </a:ext>
                <a:ext uri="{FF2B5EF4-FFF2-40B4-BE49-F238E27FC236}">
                  <a16:creationId xmlns:a16="http://schemas.microsoft.com/office/drawing/2014/main" id="{00000000-0008-0000-0200-0000F2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55</xdr:row>
          <xdr:rowOff>9525</xdr:rowOff>
        </xdr:from>
        <xdr:to>
          <xdr:col>8</xdr:col>
          <xdr:colOff>266700</xdr:colOff>
          <xdr:row>55</xdr:row>
          <xdr:rowOff>257175</xdr:rowOff>
        </xdr:to>
        <xdr:sp macro="" textlink="">
          <xdr:nvSpPr>
            <xdr:cNvPr id="9971" name="Option Button 755" hidden="1">
              <a:extLst>
                <a:ext uri="{63B3BB69-23CF-44E3-9099-C40C66FF867C}">
                  <a14:compatExt spid="_x0000_s9971"/>
                </a:ext>
                <a:ext uri="{FF2B5EF4-FFF2-40B4-BE49-F238E27FC236}">
                  <a16:creationId xmlns:a16="http://schemas.microsoft.com/office/drawing/2014/main" id="{00000000-0008-0000-0200-0000F3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56</xdr:row>
          <xdr:rowOff>9525</xdr:rowOff>
        </xdr:from>
        <xdr:to>
          <xdr:col>6</xdr:col>
          <xdr:colOff>266700</xdr:colOff>
          <xdr:row>56</xdr:row>
          <xdr:rowOff>257175</xdr:rowOff>
        </xdr:to>
        <xdr:sp macro="" textlink="">
          <xdr:nvSpPr>
            <xdr:cNvPr id="9973" name="Option Button 757" hidden="1">
              <a:extLst>
                <a:ext uri="{63B3BB69-23CF-44E3-9099-C40C66FF867C}">
                  <a14:compatExt spid="_x0000_s9973"/>
                </a:ext>
                <a:ext uri="{FF2B5EF4-FFF2-40B4-BE49-F238E27FC236}">
                  <a16:creationId xmlns:a16="http://schemas.microsoft.com/office/drawing/2014/main" id="{00000000-0008-0000-0200-0000F5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56</xdr:row>
          <xdr:rowOff>9525</xdr:rowOff>
        </xdr:from>
        <xdr:to>
          <xdr:col>8</xdr:col>
          <xdr:colOff>266700</xdr:colOff>
          <xdr:row>56</xdr:row>
          <xdr:rowOff>257175</xdr:rowOff>
        </xdr:to>
        <xdr:sp macro="" textlink="">
          <xdr:nvSpPr>
            <xdr:cNvPr id="9974" name="Option Button 758" hidden="1">
              <a:extLst>
                <a:ext uri="{63B3BB69-23CF-44E3-9099-C40C66FF867C}">
                  <a14:compatExt spid="_x0000_s9974"/>
                </a:ext>
                <a:ext uri="{FF2B5EF4-FFF2-40B4-BE49-F238E27FC236}">
                  <a16:creationId xmlns:a16="http://schemas.microsoft.com/office/drawing/2014/main" id="{00000000-0008-0000-0200-0000F6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1419225</xdr:colOff>
          <xdr:row>56</xdr:row>
          <xdr:rowOff>419100</xdr:rowOff>
        </xdr:from>
        <xdr:to>
          <xdr:col>9</xdr:col>
          <xdr:colOff>714375</xdr:colOff>
          <xdr:row>57</xdr:row>
          <xdr:rowOff>409575</xdr:rowOff>
        </xdr:to>
        <xdr:sp macro="" textlink="">
          <xdr:nvSpPr>
            <xdr:cNvPr id="9975" name="Group Box 759" hidden="1">
              <a:extLst>
                <a:ext uri="{63B3BB69-23CF-44E3-9099-C40C66FF867C}">
                  <a14:compatExt spid="_x0000_s9975"/>
                </a:ext>
                <a:ext uri="{FF2B5EF4-FFF2-40B4-BE49-F238E27FC236}">
                  <a16:creationId xmlns:a16="http://schemas.microsoft.com/office/drawing/2014/main" id="{00000000-0008-0000-0200-0000F72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CA" sz="800" b="0" i="0" u="none" strike="noStrike" baseline="0">
                  <a:solidFill>
                    <a:srgbClr val="000000"/>
                  </a:solidFill>
                  <a:latin typeface="Segoe UI"/>
                  <a:cs typeface="Segoe UI"/>
                </a:rPr>
                <a:t>Zone de groupe 759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57</xdr:row>
          <xdr:rowOff>9525</xdr:rowOff>
        </xdr:from>
        <xdr:to>
          <xdr:col>6</xdr:col>
          <xdr:colOff>266700</xdr:colOff>
          <xdr:row>57</xdr:row>
          <xdr:rowOff>257175</xdr:rowOff>
        </xdr:to>
        <xdr:sp macro="" textlink="">
          <xdr:nvSpPr>
            <xdr:cNvPr id="9976" name="Option Button 760" hidden="1">
              <a:extLst>
                <a:ext uri="{63B3BB69-23CF-44E3-9099-C40C66FF867C}">
                  <a14:compatExt spid="_x0000_s9976"/>
                </a:ext>
                <a:ext uri="{FF2B5EF4-FFF2-40B4-BE49-F238E27FC236}">
                  <a16:creationId xmlns:a16="http://schemas.microsoft.com/office/drawing/2014/main" id="{00000000-0008-0000-0200-0000F8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57</xdr:row>
          <xdr:rowOff>9525</xdr:rowOff>
        </xdr:from>
        <xdr:to>
          <xdr:col>8</xdr:col>
          <xdr:colOff>266700</xdr:colOff>
          <xdr:row>57</xdr:row>
          <xdr:rowOff>257175</xdr:rowOff>
        </xdr:to>
        <xdr:sp macro="" textlink="">
          <xdr:nvSpPr>
            <xdr:cNvPr id="9977" name="Option Button 761" hidden="1">
              <a:extLst>
                <a:ext uri="{63B3BB69-23CF-44E3-9099-C40C66FF867C}">
                  <a14:compatExt spid="_x0000_s9977"/>
                </a:ext>
                <a:ext uri="{FF2B5EF4-FFF2-40B4-BE49-F238E27FC236}">
                  <a16:creationId xmlns:a16="http://schemas.microsoft.com/office/drawing/2014/main" id="{00000000-0008-0000-0200-0000F9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58</xdr:row>
          <xdr:rowOff>9525</xdr:rowOff>
        </xdr:from>
        <xdr:to>
          <xdr:col>6</xdr:col>
          <xdr:colOff>266700</xdr:colOff>
          <xdr:row>58</xdr:row>
          <xdr:rowOff>257175</xdr:rowOff>
        </xdr:to>
        <xdr:sp macro="" textlink="">
          <xdr:nvSpPr>
            <xdr:cNvPr id="9978" name="Option Button 762" hidden="1">
              <a:extLst>
                <a:ext uri="{63B3BB69-23CF-44E3-9099-C40C66FF867C}">
                  <a14:compatExt spid="_x0000_s9978"/>
                </a:ext>
                <a:ext uri="{FF2B5EF4-FFF2-40B4-BE49-F238E27FC236}">
                  <a16:creationId xmlns:a16="http://schemas.microsoft.com/office/drawing/2014/main" id="{00000000-0008-0000-0200-0000FA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58</xdr:row>
          <xdr:rowOff>9525</xdr:rowOff>
        </xdr:from>
        <xdr:to>
          <xdr:col>8</xdr:col>
          <xdr:colOff>266700</xdr:colOff>
          <xdr:row>58</xdr:row>
          <xdr:rowOff>257175</xdr:rowOff>
        </xdr:to>
        <xdr:sp macro="" textlink="">
          <xdr:nvSpPr>
            <xdr:cNvPr id="9979" name="Option Button 763" hidden="1">
              <a:extLst>
                <a:ext uri="{63B3BB69-23CF-44E3-9099-C40C66FF867C}">
                  <a14:compatExt spid="_x0000_s9979"/>
                </a:ext>
                <a:ext uri="{FF2B5EF4-FFF2-40B4-BE49-F238E27FC236}">
                  <a16:creationId xmlns:a16="http://schemas.microsoft.com/office/drawing/2014/main" id="{00000000-0008-0000-0200-0000FB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64</xdr:row>
          <xdr:rowOff>9525</xdr:rowOff>
        </xdr:from>
        <xdr:to>
          <xdr:col>6</xdr:col>
          <xdr:colOff>266700</xdr:colOff>
          <xdr:row>64</xdr:row>
          <xdr:rowOff>257175</xdr:rowOff>
        </xdr:to>
        <xdr:sp macro="" textlink="">
          <xdr:nvSpPr>
            <xdr:cNvPr id="9980" name="Option Button 764" hidden="1">
              <a:extLst>
                <a:ext uri="{63B3BB69-23CF-44E3-9099-C40C66FF867C}">
                  <a14:compatExt spid="_x0000_s9980"/>
                </a:ext>
                <a:ext uri="{FF2B5EF4-FFF2-40B4-BE49-F238E27FC236}">
                  <a16:creationId xmlns:a16="http://schemas.microsoft.com/office/drawing/2014/main" id="{00000000-0008-0000-0200-0000FC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64</xdr:row>
          <xdr:rowOff>9525</xdr:rowOff>
        </xdr:from>
        <xdr:to>
          <xdr:col>8</xdr:col>
          <xdr:colOff>266700</xdr:colOff>
          <xdr:row>64</xdr:row>
          <xdr:rowOff>257175</xdr:rowOff>
        </xdr:to>
        <xdr:sp macro="" textlink="">
          <xdr:nvSpPr>
            <xdr:cNvPr id="9981" name="Option Button 765" hidden="1">
              <a:extLst>
                <a:ext uri="{63B3BB69-23CF-44E3-9099-C40C66FF867C}">
                  <a14:compatExt spid="_x0000_s9981"/>
                </a:ext>
                <a:ext uri="{FF2B5EF4-FFF2-40B4-BE49-F238E27FC236}">
                  <a16:creationId xmlns:a16="http://schemas.microsoft.com/office/drawing/2014/main" id="{00000000-0008-0000-0200-0000FD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65</xdr:row>
          <xdr:rowOff>9525</xdr:rowOff>
        </xdr:from>
        <xdr:to>
          <xdr:col>6</xdr:col>
          <xdr:colOff>266700</xdr:colOff>
          <xdr:row>65</xdr:row>
          <xdr:rowOff>257175</xdr:rowOff>
        </xdr:to>
        <xdr:sp macro="" textlink="">
          <xdr:nvSpPr>
            <xdr:cNvPr id="9982" name="Option Button 766" hidden="1">
              <a:extLst>
                <a:ext uri="{63B3BB69-23CF-44E3-9099-C40C66FF867C}">
                  <a14:compatExt spid="_x0000_s9982"/>
                </a:ext>
                <a:ext uri="{FF2B5EF4-FFF2-40B4-BE49-F238E27FC236}">
                  <a16:creationId xmlns:a16="http://schemas.microsoft.com/office/drawing/2014/main" id="{00000000-0008-0000-0200-0000FE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65</xdr:row>
          <xdr:rowOff>9525</xdr:rowOff>
        </xdr:from>
        <xdr:to>
          <xdr:col>8</xdr:col>
          <xdr:colOff>266700</xdr:colOff>
          <xdr:row>65</xdr:row>
          <xdr:rowOff>257175</xdr:rowOff>
        </xdr:to>
        <xdr:sp macro="" textlink="">
          <xdr:nvSpPr>
            <xdr:cNvPr id="9983" name="Option Button 767" hidden="1">
              <a:extLst>
                <a:ext uri="{63B3BB69-23CF-44E3-9099-C40C66FF867C}">
                  <a14:compatExt spid="_x0000_s9983"/>
                </a:ext>
                <a:ext uri="{FF2B5EF4-FFF2-40B4-BE49-F238E27FC236}">
                  <a16:creationId xmlns:a16="http://schemas.microsoft.com/office/drawing/2014/main" id="{00000000-0008-0000-0200-0000FF2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66</xdr:row>
          <xdr:rowOff>9525</xdr:rowOff>
        </xdr:from>
        <xdr:to>
          <xdr:col>6</xdr:col>
          <xdr:colOff>266700</xdr:colOff>
          <xdr:row>66</xdr:row>
          <xdr:rowOff>257175</xdr:rowOff>
        </xdr:to>
        <xdr:sp macro="" textlink="">
          <xdr:nvSpPr>
            <xdr:cNvPr id="9984" name="Option Button 768" hidden="1">
              <a:extLst>
                <a:ext uri="{63B3BB69-23CF-44E3-9099-C40C66FF867C}">
                  <a14:compatExt spid="_x0000_s9984"/>
                </a:ext>
                <a:ext uri="{FF2B5EF4-FFF2-40B4-BE49-F238E27FC236}">
                  <a16:creationId xmlns:a16="http://schemas.microsoft.com/office/drawing/2014/main" id="{00000000-0008-0000-0200-000000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66</xdr:row>
          <xdr:rowOff>9525</xdr:rowOff>
        </xdr:from>
        <xdr:to>
          <xdr:col>8</xdr:col>
          <xdr:colOff>266700</xdr:colOff>
          <xdr:row>66</xdr:row>
          <xdr:rowOff>257175</xdr:rowOff>
        </xdr:to>
        <xdr:sp macro="" textlink="">
          <xdr:nvSpPr>
            <xdr:cNvPr id="9985" name="Option Button 769" hidden="1">
              <a:extLst>
                <a:ext uri="{63B3BB69-23CF-44E3-9099-C40C66FF867C}">
                  <a14:compatExt spid="_x0000_s9985"/>
                </a:ext>
                <a:ext uri="{FF2B5EF4-FFF2-40B4-BE49-F238E27FC236}">
                  <a16:creationId xmlns:a16="http://schemas.microsoft.com/office/drawing/2014/main" id="{00000000-0008-0000-0200-000001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67</xdr:row>
          <xdr:rowOff>9525</xdr:rowOff>
        </xdr:from>
        <xdr:to>
          <xdr:col>6</xdr:col>
          <xdr:colOff>266700</xdr:colOff>
          <xdr:row>67</xdr:row>
          <xdr:rowOff>257175</xdr:rowOff>
        </xdr:to>
        <xdr:sp macro="" textlink="">
          <xdr:nvSpPr>
            <xdr:cNvPr id="9986" name="Option Button 770" hidden="1">
              <a:extLst>
                <a:ext uri="{63B3BB69-23CF-44E3-9099-C40C66FF867C}">
                  <a14:compatExt spid="_x0000_s9986"/>
                </a:ext>
                <a:ext uri="{FF2B5EF4-FFF2-40B4-BE49-F238E27FC236}">
                  <a16:creationId xmlns:a16="http://schemas.microsoft.com/office/drawing/2014/main" id="{00000000-0008-0000-0200-000002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67</xdr:row>
          <xdr:rowOff>9525</xdr:rowOff>
        </xdr:from>
        <xdr:to>
          <xdr:col>8</xdr:col>
          <xdr:colOff>266700</xdr:colOff>
          <xdr:row>67</xdr:row>
          <xdr:rowOff>257175</xdr:rowOff>
        </xdr:to>
        <xdr:sp macro="" textlink="">
          <xdr:nvSpPr>
            <xdr:cNvPr id="9987" name="Option Button 771" hidden="1">
              <a:extLst>
                <a:ext uri="{63B3BB69-23CF-44E3-9099-C40C66FF867C}">
                  <a14:compatExt spid="_x0000_s9987"/>
                </a:ext>
                <a:ext uri="{FF2B5EF4-FFF2-40B4-BE49-F238E27FC236}">
                  <a16:creationId xmlns:a16="http://schemas.microsoft.com/office/drawing/2014/main" id="{00000000-0008-0000-0200-000003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68</xdr:row>
          <xdr:rowOff>9525</xdr:rowOff>
        </xdr:from>
        <xdr:to>
          <xdr:col>6</xdr:col>
          <xdr:colOff>266700</xdr:colOff>
          <xdr:row>68</xdr:row>
          <xdr:rowOff>257175</xdr:rowOff>
        </xdr:to>
        <xdr:sp macro="" textlink="">
          <xdr:nvSpPr>
            <xdr:cNvPr id="9988" name="Option Button 772" hidden="1">
              <a:extLst>
                <a:ext uri="{63B3BB69-23CF-44E3-9099-C40C66FF867C}">
                  <a14:compatExt spid="_x0000_s9988"/>
                </a:ext>
                <a:ext uri="{FF2B5EF4-FFF2-40B4-BE49-F238E27FC236}">
                  <a16:creationId xmlns:a16="http://schemas.microsoft.com/office/drawing/2014/main" id="{00000000-0008-0000-0200-000004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68</xdr:row>
          <xdr:rowOff>9525</xdr:rowOff>
        </xdr:from>
        <xdr:to>
          <xdr:col>8</xdr:col>
          <xdr:colOff>266700</xdr:colOff>
          <xdr:row>68</xdr:row>
          <xdr:rowOff>257175</xdr:rowOff>
        </xdr:to>
        <xdr:sp macro="" textlink="">
          <xdr:nvSpPr>
            <xdr:cNvPr id="9989" name="Option Button 773" hidden="1">
              <a:extLst>
                <a:ext uri="{63B3BB69-23CF-44E3-9099-C40C66FF867C}">
                  <a14:compatExt spid="_x0000_s9989"/>
                </a:ext>
                <a:ext uri="{FF2B5EF4-FFF2-40B4-BE49-F238E27FC236}">
                  <a16:creationId xmlns:a16="http://schemas.microsoft.com/office/drawing/2014/main" id="{00000000-0008-0000-0200-000005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69</xdr:row>
          <xdr:rowOff>9525</xdr:rowOff>
        </xdr:from>
        <xdr:to>
          <xdr:col>6</xdr:col>
          <xdr:colOff>266700</xdr:colOff>
          <xdr:row>69</xdr:row>
          <xdr:rowOff>257175</xdr:rowOff>
        </xdr:to>
        <xdr:sp macro="" textlink="">
          <xdr:nvSpPr>
            <xdr:cNvPr id="9990" name="Option Button 774" hidden="1">
              <a:extLst>
                <a:ext uri="{63B3BB69-23CF-44E3-9099-C40C66FF867C}">
                  <a14:compatExt spid="_x0000_s9990"/>
                </a:ext>
                <a:ext uri="{FF2B5EF4-FFF2-40B4-BE49-F238E27FC236}">
                  <a16:creationId xmlns:a16="http://schemas.microsoft.com/office/drawing/2014/main" id="{00000000-0008-0000-0200-000006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69</xdr:row>
          <xdr:rowOff>9525</xdr:rowOff>
        </xdr:from>
        <xdr:to>
          <xdr:col>8</xdr:col>
          <xdr:colOff>266700</xdr:colOff>
          <xdr:row>69</xdr:row>
          <xdr:rowOff>257175</xdr:rowOff>
        </xdr:to>
        <xdr:sp macro="" textlink="">
          <xdr:nvSpPr>
            <xdr:cNvPr id="9991" name="Option Button 775" hidden="1">
              <a:extLst>
                <a:ext uri="{63B3BB69-23CF-44E3-9099-C40C66FF867C}">
                  <a14:compatExt spid="_x0000_s9991"/>
                </a:ext>
                <a:ext uri="{FF2B5EF4-FFF2-40B4-BE49-F238E27FC236}">
                  <a16:creationId xmlns:a16="http://schemas.microsoft.com/office/drawing/2014/main" id="{00000000-0008-0000-0200-000007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70</xdr:row>
          <xdr:rowOff>9525</xdr:rowOff>
        </xdr:from>
        <xdr:to>
          <xdr:col>6</xdr:col>
          <xdr:colOff>266700</xdr:colOff>
          <xdr:row>70</xdr:row>
          <xdr:rowOff>257175</xdr:rowOff>
        </xdr:to>
        <xdr:sp macro="" textlink="">
          <xdr:nvSpPr>
            <xdr:cNvPr id="9992" name="Option Button 776" hidden="1">
              <a:extLst>
                <a:ext uri="{63B3BB69-23CF-44E3-9099-C40C66FF867C}">
                  <a14:compatExt spid="_x0000_s9992"/>
                </a:ext>
                <a:ext uri="{FF2B5EF4-FFF2-40B4-BE49-F238E27FC236}">
                  <a16:creationId xmlns:a16="http://schemas.microsoft.com/office/drawing/2014/main" id="{00000000-0008-0000-0200-000008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70</xdr:row>
          <xdr:rowOff>9525</xdr:rowOff>
        </xdr:from>
        <xdr:to>
          <xdr:col>8</xdr:col>
          <xdr:colOff>266700</xdr:colOff>
          <xdr:row>70</xdr:row>
          <xdr:rowOff>257175</xdr:rowOff>
        </xdr:to>
        <xdr:sp macro="" textlink="">
          <xdr:nvSpPr>
            <xdr:cNvPr id="9993" name="Option Button 777" hidden="1">
              <a:extLst>
                <a:ext uri="{63B3BB69-23CF-44E3-9099-C40C66FF867C}">
                  <a14:compatExt spid="_x0000_s9993"/>
                </a:ext>
                <a:ext uri="{FF2B5EF4-FFF2-40B4-BE49-F238E27FC236}">
                  <a16:creationId xmlns:a16="http://schemas.microsoft.com/office/drawing/2014/main" id="{00000000-0008-0000-0200-000009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71</xdr:row>
          <xdr:rowOff>9525</xdr:rowOff>
        </xdr:from>
        <xdr:to>
          <xdr:col>6</xdr:col>
          <xdr:colOff>266700</xdr:colOff>
          <xdr:row>71</xdr:row>
          <xdr:rowOff>257175</xdr:rowOff>
        </xdr:to>
        <xdr:sp macro="" textlink="">
          <xdr:nvSpPr>
            <xdr:cNvPr id="9995" name="Option Button 779" hidden="1">
              <a:extLst>
                <a:ext uri="{63B3BB69-23CF-44E3-9099-C40C66FF867C}">
                  <a14:compatExt spid="_x0000_s9995"/>
                </a:ext>
                <a:ext uri="{FF2B5EF4-FFF2-40B4-BE49-F238E27FC236}">
                  <a16:creationId xmlns:a16="http://schemas.microsoft.com/office/drawing/2014/main" id="{00000000-0008-0000-0200-00000B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71</xdr:row>
          <xdr:rowOff>9525</xdr:rowOff>
        </xdr:from>
        <xdr:to>
          <xdr:col>8</xdr:col>
          <xdr:colOff>266700</xdr:colOff>
          <xdr:row>71</xdr:row>
          <xdr:rowOff>257175</xdr:rowOff>
        </xdr:to>
        <xdr:sp macro="" textlink="">
          <xdr:nvSpPr>
            <xdr:cNvPr id="9996" name="Option Button 780" hidden="1">
              <a:extLst>
                <a:ext uri="{63B3BB69-23CF-44E3-9099-C40C66FF867C}">
                  <a14:compatExt spid="_x0000_s9996"/>
                </a:ext>
                <a:ext uri="{FF2B5EF4-FFF2-40B4-BE49-F238E27FC236}">
                  <a16:creationId xmlns:a16="http://schemas.microsoft.com/office/drawing/2014/main" id="{00000000-0008-0000-0200-00000C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72</xdr:row>
          <xdr:rowOff>9525</xdr:rowOff>
        </xdr:from>
        <xdr:to>
          <xdr:col>6</xdr:col>
          <xdr:colOff>266700</xdr:colOff>
          <xdr:row>72</xdr:row>
          <xdr:rowOff>257175</xdr:rowOff>
        </xdr:to>
        <xdr:sp macro="" textlink="">
          <xdr:nvSpPr>
            <xdr:cNvPr id="9997" name="Option Button 781" hidden="1">
              <a:extLst>
                <a:ext uri="{63B3BB69-23CF-44E3-9099-C40C66FF867C}">
                  <a14:compatExt spid="_x0000_s9997"/>
                </a:ext>
                <a:ext uri="{FF2B5EF4-FFF2-40B4-BE49-F238E27FC236}">
                  <a16:creationId xmlns:a16="http://schemas.microsoft.com/office/drawing/2014/main" id="{00000000-0008-0000-0200-00000D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72</xdr:row>
          <xdr:rowOff>9525</xdr:rowOff>
        </xdr:from>
        <xdr:to>
          <xdr:col>8</xdr:col>
          <xdr:colOff>266700</xdr:colOff>
          <xdr:row>72</xdr:row>
          <xdr:rowOff>257175</xdr:rowOff>
        </xdr:to>
        <xdr:sp macro="" textlink="">
          <xdr:nvSpPr>
            <xdr:cNvPr id="9998" name="Option Button 782" hidden="1">
              <a:extLst>
                <a:ext uri="{63B3BB69-23CF-44E3-9099-C40C66FF867C}">
                  <a14:compatExt spid="_x0000_s9998"/>
                </a:ext>
                <a:ext uri="{FF2B5EF4-FFF2-40B4-BE49-F238E27FC236}">
                  <a16:creationId xmlns:a16="http://schemas.microsoft.com/office/drawing/2014/main" id="{00000000-0008-0000-0200-00000E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73</xdr:row>
          <xdr:rowOff>9525</xdr:rowOff>
        </xdr:from>
        <xdr:to>
          <xdr:col>6</xdr:col>
          <xdr:colOff>266700</xdr:colOff>
          <xdr:row>73</xdr:row>
          <xdr:rowOff>257175</xdr:rowOff>
        </xdr:to>
        <xdr:sp macro="" textlink="">
          <xdr:nvSpPr>
            <xdr:cNvPr id="9999" name="Option Button 783" hidden="1">
              <a:extLst>
                <a:ext uri="{63B3BB69-23CF-44E3-9099-C40C66FF867C}">
                  <a14:compatExt spid="_x0000_s9999"/>
                </a:ext>
                <a:ext uri="{FF2B5EF4-FFF2-40B4-BE49-F238E27FC236}">
                  <a16:creationId xmlns:a16="http://schemas.microsoft.com/office/drawing/2014/main" id="{00000000-0008-0000-0200-00000F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73</xdr:row>
          <xdr:rowOff>9525</xdr:rowOff>
        </xdr:from>
        <xdr:to>
          <xdr:col>8</xdr:col>
          <xdr:colOff>266700</xdr:colOff>
          <xdr:row>73</xdr:row>
          <xdr:rowOff>257175</xdr:rowOff>
        </xdr:to>
        <xdr:sp macro="" textlink="">
          <xdr:nvSpPr>
            <xdr:cNvPr id="10000" name="Option Button 784" hidden="1">
              <a:extLst>
                <a:ext uri="{63B3BB69-23CF-44E3-9099-C40C66FF867C}">
                  <a14:compatExt spid="_x0000_s10000"/>
                </a:ext>
                <a:ext uri="{FF2B5EF4-FFF2-40B4-BE49-F238E27FC236}">
                  <a16:creationId xmlns:a16="http://schemas.microsoft.com/office/drawing/2014/main" id="{00000000-0008-0000-0200-000010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74</xdr:row>
          <xdr:rowOff>9525</xdr:rowOff>
        </xdr:from>
        <xdr:to>
          <xdr:col>6</xdr:col>
          <xdr:colOff>266700</xdr:colOff>
          <xdr:row>74</xdr:row>
          <xdr:rowOff>257175</xdr:rowOff>
        </xdr:to>
        <xdr:sp macro="" textlink="">
          <xdr:nvSpPr>
            <xdr:cNvPr id="10001" name="Option Button 785" hidden="1">
              <a:extLst>
                <a:ext uri="{63B3BB69-23CF-44E3-9099-C40C66FF867C}">
                  <a14:compatExt spid="_x0000_s10001"/>
                </a:ext>
                <a:ext uri="{FF2B5EF4-FFF2-40B4-BE49-F238E27FC236}">
                  <a16:creationId xmlns:a16="http://schemas.microsoft.com/office/drawing/2014/main" id="{00000000-0008-0000-0200-000011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74</xdr:row>
          <xdr:rowOff>9525</xdr:rowOff>
        </xdr:from>
        <xdr:to>
          <xdr:col>8</xdr:col>
          <xdr:colOff>266700</xdr:colOff>
          <xdr:row>74</xdr:row>
          <xdr:rowOff>257175</xdr:rowOff>
        </xdr:to>
        <xdr:sp macro="" textlink="">
          <xdr:nvSpPr>
            <xdr:cNvPr id="10002" name="Option Button 786" hidden="1">
              <a:extLst>
                <a:ext uri="{63B3BB69-23CF-44E3-9099-C40C66FF867C}">
                  <a14:compatExt spid="_x0000_s10002"/>
                </a:ext>
                <a:ext uri="{FF2B5EF4-FFF2-40B4-BE49-F238E27FC236}">
                  <a16:creationId xmlns:a16="http://schemas.microsoft.com/office/drawing/2014/main" id="{00000000-0008-0000-0200-000012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80</xdr:row>
          <xdr:rowOff>9525</xdr:rowOff>
        </xdr:from>
        <xdr:to>
          <xdr:col>6</xdr:col>
          <xdr:colOff>266700</xdr:colOff>
          <xdr:row>80</xdr:row>
          <xdr:rowOff>257175</xdr:rowOff>
        </xdr:to>
        <xdr:sp macro="" textlink="">
          <xdr:nvSpPr>
            <xdr:cNvPr id="10003" name="Option Button 787" hidden="1">
              <a:extLst>
                <a:ext uri="{63B3BB69-23CF-44E3-9099-C40C66FF867C}">
                  <a14:compatExt spid="_x0000_s10003"/>
                </a:ext>
                <a:ext uri="{FF2B5EF4-FFF2-40B4-BE49-F238E27FC236}">
                  <a16:creationId xmlns:a16="http://schemas.microsoft.com/office/drawing/2014/main" id="{00000000-0008-0000-0200-000013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80</xdr:row>
          <xdr:rowOff>9525</xdr:rowOff>
        </xdr:from>
        <xdr:to>
          <xdr:col>8</xdr:col>
          <xdr:colOff>266700</xdr:colOff>
          <xdr:row>80</xdr:row>
          <xdr:rowOff>257175</xdr:rowOff>
        </xdr:to>
        <xdr:sp macro="" textlink="">
          <xdr:nvSpPr>
            <xdr:cNvPr id="10004" name="Option Button 788" hidden="1">
              <a:extLst>
                <a:ext uri="{63B3BB69-23CF-44E3-9099-C40C66FF867C}">
                  <a14:compatExt spid="_x0000_s10004"/>
                </a:ext>
                <a:ext uri="{FF2B5EF4-FFF2-40B4-BE49-F238E27FC236}">
                  <a16:creationId xmlns:a16="http://schemas.microsoft.com/office/drawing/2014/main" id="{00000000-0008-0000-0200-000014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81</xdr:row>
          <xdr:rowOff>9525</xdr:rowOff>
        </xdr:from>
        <xdr:to>
          <xdr:col>6</xdr:col>
          <xdr:colOff>266700</xdr:colOff>
          <xdr:row>81</xdr:row>
          <xdr:rowOff>257175</xdr:rowOff>
        </xdr:to>
        <xdr:sp macro="" textlink="">
          <xdr:nvSpPr>
            <xdr:cNvPr id="10005" name="Option Button 789" hidden="1">
              <a:extLst>
                <a:ext uri="{63B3BB69-23CF-44E3-9099-C40C66FF867C}">
                  <a14:compatExt spid="_x0000_s10005"/>
                </a:ext>
                <a:ext uri="{FF2B5EF4-FFF2-40B4-BE49-F238E27FC236}">
                  <a16:creationId xmlns:a16="http://schemas.microsoft.com/office/drawing/2014/main" id="{00000000-0008-0000-0200-000015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81</xdr:row>
          <xdr:rowOff>9525</xdr:rowOff>
        </xdr:from>
        <xdr:to>
          <xdr:col>8</xdr:col>
          <xdr:colOff>266700</xdr:colOff>
          <xdr:row>81</xdr:row>
          <xdr:rowOff>257175</xdr:rowOff>
        </xdr:to>
        <xdr:sp macro="" textlink="">
          <xdr:nvSpPr>
            <xdr:cNvPr id="10006" name="Option Button 790" hidden="1">
              <a:extLst>
                <a:ext uri="{63B3BB69-23CF-44E3-9099-C40C66FF867C}">
                  <a14:compatExt spid="_x0000_s10006"/>
                </a:ext>
                <a:ext uri="{FF2B5EF4-FFF2-40B4-BE49-F238E27FC236}">
                  <a16:creationId xmlns:a16="http://schemas.microsoft.com/office/drawing/2014/main" id="{00000000-0008-0000-0200-000016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82</xdr:row>
          <xdr:rowOff>9525</xdr:rowOff>
        </xdr:from>
        <xdr:to>
          <xdr:col>6</xdr:col>
          <xdr:colOff>266700</xdr:colOff>
          <xdr:row>82</xdr:row>
          <xdr:rowOff>257175</xdr:rowOff>
        </xdr:to>
        <xdr:sp macro="" textlink="">
          <xdr:nvSpPr>
            <xdr:cNvPr id="10007" name="Option Button 791" hidden="1">
              <a:extLst>
                <a:ext uri="{63B3BB69-23CF-44E3-9099-C40C66FF867C}">
                  <a14:compatExt spid="_x0000_s10007"/>
                </a:ext>
                <a:ext uri="{FF2B5EF4-FFF2-40B4-BE49-F238E27FC236}">
                  <a16:creationId xmlns:a16="http://schemas.microsoft.com/office/drawing/2014/main" id="{00000000-0008-0000-0200-000017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82</xdr:row>
          <xdr:rowOff>9525</xdr:rowOff>
        </xdr:from>
        <xdr:to>
          <xdr:col>8</xdr:col>
          <xdr:colOff>266700</xdr:colOff>
          <xdr:row>82</xdr:row>
          <xdr:rowOff>257175</xdr:rowOff>
        </xdr:to>
        <xdr:sp macro="" textlink="">
          <xdr:nvSpPr>
            <xdr:cNvPr id="10008" name="Option Button 792" hidden="1">
              <a:extLst>
                <a:ext uri="{63B3BB69-23CF-44E3-9099-C40C66FF867C}">
                  <a14:compatExt spid="_x0000_s10008"/>
                </a:ext>
                <a:ext uri="{FF2B5EF4-FFF2-40B4-BE49-F238E27FC236}">
                  <a16:creationId xmlns:a16="http://schemas.microsoft.com/office/drawing/2014/main" id="{00000000-0008-0000-0200-000018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83</xdr:row>
          <xdr:rowOff>9525</xdr:rowOff>
        </xdr:from>
        <xdr:to>
          <xdr:col>6</xdr:col>
          <xdr:colOff>266700</xdr:colOff>
          <xdr:row>83</xdr:row>
          <xdr:rowOff>257175</xdr:rowOff>
        </xdr:to>
        <xdr:sp macro="" textlink="">
          <xdr:nvSpPr>
            <xdr:cNvPr id="10009" name="Option Button 793" hidden="1">
              <a:extLst>
                <a:ext uri="{63B3BB69-23CF-44E3-9099-C40C66FF867C}">
                  <a14:compatExt spid="_x0000_s10009"/>
                </a:ext>
                <a:ext uri="{FF2B5EF4-FFF2-40B4-BE49-F238E27FC236}">
                  <a16:creationId xmlns:a16="http://schemas.microsoft.com/office/drawing/2014/main" id="{00000000-0008-0000-0200-000019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83</xdr:row>
          <xdr:rowOff>9525</xdr:rowOff>
        </xdr:from>
        <xdr:to>
          <xdr:col>8</xdr:col>
          <xdr:colOff>266700</xdr:colOff>
          <xdr:row>83</xdr:row>
          <xdr:rowOff>257175</xdr:rowOff>
        </xdr:to>
        <xdr:sp macro="" textlink="">
          <xdr:nvSpPr>
            <xdr:cNvPr id="10010" name="Option Button 794" hidden="1">
              <a:extLst>
                <a:ext uri="{63B3BB69-23CF-44E3-9099-C40C66FF867C}">
                  <a14:compatExt spid="_x0000_s10010"/>
                </a:ext>
                <a:ext uri="{FF2B5EF4-FFF2-40B4-BE49-F238E27FC236}">
                  <a16:creationId xmlns:a16="http://schemas.microsoft.com/office/drawing/2014/main" id="{00000000-0008-0000-0200-00001A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89</xdr:row>
          <xdr:rowOff>9525</xdr:rowOff>
        </xdr:from>
        <xdr:to>
          <xdr:col>6</xdr:col>
          <xdr:colOff>266700</xdr:colOff>
          <xdr:row>89</xdr:row>
          <xdr:rowOff>257175</xdr:rowOff>
        </xdr:to>
        <xdr:sp macro="" textlink="">
          <xdr:nvSpPr>
            <xdr:cNvPr id="10011" name="Option Button 795" hidden="1">
              <a:extLst>
                <a:ext uri="{63B3BB69-23CF-44E3-9099-C40C66FF867C}">
                  <a14:compatExt spid="_x0000_s10011"/>
                </a:ext>
                <a:ext uri="{FF2B5EF4-FFF2-40B4-BE49-F238E27FC236}">
                  <a16:creationId xmlns:a16="http://schemas.microsoft.com/office/drawing/2014/main" id="{00000000-0008-0000-0200-00001B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89</xdr:row>
          <xdr:rowOff>9525</xdr:rowOff>
        </xdr:from>
        <xdr:to>
          <xdr:col>8</xdr:col>
          <xdr:colOff>266700</xdr:colOff>
          <xdr:row>89</xdr:row>
          <xdr:rowOff>257175</xdr:rowOff>
        </xdr:to>
        <xdr:sp macro="" textlink="">
          <xdr:nvSpPr>
            <xdr:cNvPr id="10012" name="Option Button 796" hidden="1">
              <a:extLst>
                <a:ext uri="{63B3BB69-23CF-44E3-9099-C40C66FF867C}">
                  <a14:compatExt spid="_x0000_s10012"/>
                </a:ext>
                <a:ext uri="{FF2B5EF4-FFF2-40B4-BE49-F238E27FC236}">
                  <a16:creationId xmlns:a16="http://schemas.microsoft.com/office/drawing/2014/main" id="{00000000-0008-0000-0200-00001C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90</xdr:row>
          <xdr:rowOff>9525</xdr:rowOff>
        </xdr:from>
        <xdr:to>
          <xdr:col>6</xdr:col>
          <xdr:colOff>266700</xdr:colOff>
          <xdr:row>90</xdr:row>
          <xdr:rowOff>257175</xdr:rowOff>
        </xdr:to>
        <xdr:sp macro="" textlink="">
          <xdr:nvSpPr>
            <xdr:cNvPr id="10013" name="Option Button 797" hidden="1">
              <a:extLst>
                <a:ext uri="{63B3BB69-23CF-44E3-9099-C40C66FF867C}">
                  <a14:compatExt spid="_x0000_s10013"/>
                </a:ext>
                <a:ext uri="{FF2B5EF4-FFF2-40B4-BE49-F238E27FC236}">
                  <a16:creationId xmlns:a16="http://schemas.microsoft.com/office/drawing/2014/main" id="{00000000-0008-0000-0200-00001D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90</xdr:row>
          <xdr:rowOff>9525</xdr:rowOff>
        </xdr:from>
        <xdr:to>
          <xdr:col>8</xdr:col>
          <xdr:colOff>266700</xdr:colOff>
          <xdr:row>90</xdr:row>
          <xdr:rowOff>257175</xdr:rowOff>
        </xdr:to>
        <xdr:sp macro="" textlink="">
          <xdr:nvSpPr>
            <xdr:cNvPr id="10014" name="Option Button 798" hidden="1">
              <a:extLst>
                <a:ext uri="{63B3BB69-23CF-44E3-9099-C40C66FF867C}">
                  <a14:compatExt spid="_x0000_s10014"/>
                </a:ext>
                <a:ext uri="{FF2B5EF4-FFF2-40B4-BE49-F238E27FC236}">
                  <a16:creationId xmlns:a16="http://schemas.microsoft.com/office/drawing/2014/main" id="{00000000-0008-0000-0200-00001E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91</xdr:row>
          <xdr:rowOff>9525</xdr:rowOff>
        </xdr:from>
        <xdr:to>
          <xdr:col>6</xdr:col>
          <xdr:colOff>266700</xdr:colOff>
          <xdr:row>91</xdr:row>
          <xdr:rowOff>257175</xdr:rowOff>
        </xdr:to>
        <xdr:sp macro="" textlink="">
          <xdr:nvSpPr>
            <xdr:cNvPr id="10015" name="Option Button 799" hidden="1">
              <a:extLst>
                <a:ext uri="{63B3BB69-23CF-44E3-9099-C40C66FF867C}">
                  <a14:compatExt spid="_x0000_s10015"/>
                </a:ext>
                <a:ext uri="{FF2B5EF4-FFF2-40B4-BE49-F238E27FC236}">
                  <a16:creationId xmlns:a16="http://schemas.microsoft.com/office/drawing/2014/main" id="{00000000-0008-0000-0200-00001F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91</xdr:row>
          <xdr:rowOff>9525</xdr:rowOff>
        </xdr:from>
        <xdr:to>
          <xdr:col>8</xdr:col>
          <xdr:colOff>266700</xdr:colOff>
          <xdr:row>91</xdr:row>
          <xdr:rowOff>257175</xdr:rowOff>
        </xdr:to>
        <xdr:sp macro="" textlink="">
          <xdr:nvSpPr>
            <xdr:cNvPr id="10016" name="Option Button 800" hidden="1">
              <a:extLst>
                <a:ext uri="{63B3BB69-23CF-44E3-9099-C40C66FF867C}">
                  <a14:compatExt spid="_x0000_s10016"/>
                </a:ext>
                <a:ext uri="{FF2B5EF4-FFF2-40B4-BE49-F238E27FC236}">
                  <a16:creationId xmlns:a16="http://schemas.microsoft.com/office/drawing/2014/main" id="{00000000-0008-0000-0200-000020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92</xdr:row>
          <xdr:rowOff>9525</xdr:rowOff>
        </xdr:from>
        <xdr:to>
          <xdr:col>6</xdr:col>
          <xdr:colOff>266700</xdr:colOff>
          <xdr:row>92</xdr:row>
          <xdr:rowOff>257175</xdr:rowOff>
        </xdr:to>
        <xdr:sp macro="" textlink="">
          <xdr:nvSpPr>
            <xdr:cNvPr id="10017" name="Option Button 801" hidden="1">
              <a:extLst>
                <a:ext uri="{63B3BB69-23CF-44E3-9099-C40C66FF867C}">
                  <a14:compatExt spid="_x0000_s10017"/>
                </a:ext>
                <a:ext uri="{FF2B5EF4-FFF2-40B4-BE49-F238E27FC236}">
                  <a16:creationId xmlns:a16="http://schemas.microsoft.com/office/drawing/2014/main" id="{00000000-0008-0000-0200-000021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92</xdr:row>
          <xdr:rowOff>9525</xdr:rowOff>
        </xdr:from>
        <xdr:to>
          <xdr:col>8</xdr:col>
          <xdr:colOff>266700</xdr:colOff>
          <xdr:row>92</xdr:row>
          <xdr:rowOff>257175</xdr:rowOff>
        </xdr:to>
        <xdr:sp macro="" textlink="">
          <xdr:nvSpPr>
            <xdr:cNvPr id="10018" name="Option Button 802" hidden="1">
              <a:extLst>
                <a:ext uri="{63B3BB69-23CF-44E3-9099-C40C66FF867C}">
                  <a14:compatExt spid="_x0000_s10018"/>
                </a:ext>
                <a:ext uri="{FF2B5EF4-FFF2-40B4-BE49-F238E27FC236}">
                  <a16:creationId xmlns:a16="http://schemas.microsoft.com/office/drawing/2014/main" id="{00000000-0008-0000-0200-000022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93</xdr:row>
          <xdr:rowOff>9525</xdr:rowOff>
        </xdr:from>
        <xdr:to>
          <xdr:col>6</xdr:col>
          <xdr:colOff>266700</xdr:colOff>
          <xdr:row>93</xdr:row>
          <xdr:rowOff>257175</xdr:rowOff>
        </xdr:to>
        <xdr:sp macro="" textlink="">
          <xdr:nvSpPr>
            <xdr:cNvPr id="10019" name="Option Button 803" hidden="1">
              <a:extLst>
                <a:ext uri="{63B3BB69-23CF-44E3-9099-C40C66FF867C}">
                  <a14:compatExt spid="_x0000_s10019"/>
                </a:ext>
                <a:ext uri="{FF2B5EF4-FFF2-40B4-BE49-F238E27FC236}">
                  <a16:creationId xmlns:a16="http://schemas.microsoft.com/office/drawing/2014/main" id="{00000000-0008-0000-0200-000023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93</xdr:row>
          <xdr:rowOff>9525</xdr:rowOff>
        </xdr:from>
        <xdr:to>
          <xdr:col>8</xdr:col>
          <xdr:colOff>266700</xdr:colOff>
          <xdr:row>93</xdr:row>
          <xdr:rowOff>257175</xdr:rowOff>
        </xdr:to>
        <xdr:sp macro="" textlink="">
          <xdr:nvSpPr>
            <xdr:cNvPr id="10020" name="Option Button 804" hidden="1">
              <a:extLst>
                <a:ext uri="{63B3BB69-23CF-44E3-9099-C40C66FF867C}">
                  <a14:compatExt spid="_x0000_s10020"/>
                </a:ext>
                <a:ext uri="{FF2B5EF4-FFF2-40B4-BE49-F238E27FC236}">
                  <a16:creationId xmlns:a16="http://schemas.microsoft.com/office/drawing/2014/main" id="{00000000-0008-0000-0200-0000242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28575</xdr:rowOff>
        </xdr:from>
        <xdr:to>
          <xdr:col>9</xdr:col>
          <xdr:colOff>752475</xdr:colOff>
          <xdr:row>4</xdr:row>
          <xdr:rowOff>419100</xdr:rowOff>
        </xdr:to>
        <xdr:sp macro="" textlink="">
          <xdr:nvSpPr>
            <xdr:cNvPr id="11265" name="Group Box 1"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0</xdr:rowOff>
        </xdr:from>
        <xdr:to>
          <xdr:col>9</xdr:col>
          <xdr:colOff>771525</xdr:colOff>
          <xdr:row>5</xdr:row>
          <xdr:rowOff>419100</xdr:rowOff>
        </xdr:to>
        <xdr:sp macro="" textlink="">
          <xdr:nvSpPr>
            <xdr:cNvPr id="11266" name="Group Box 2" hidden="1">
              <a:extLst>
                <a:ext uri="{63B3BB69-23CF-44E3-9099-C40C66FF867C}">
                  <a14:compatExt spid="_x0000_s11266"/>
                </a:ext>
                <a:ext uri="{FF2B5EF4-FFF2-40B4-BE49-F238E27FC236}">
                  <a16:creationId xmlns:a16="http://schemas.microsoft.com/office/drawing/2014/main" id="{00000000-0008-0000-0300-00000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790575</xdr:colOff>
          <xdr:row>5</xdr:row>
          <xdr:rowOff>419100</xdr:rowOff>
        </xdr:from>
        <xdr:to>
          <xdr:col>9</xdr:col>
          <xdr:colOff>771525</xdr:colOff>
          <xdr:row>6</xdr:row>
          <xdr:rowOff>419100</xdr:rowOff>
        </xdr:to>
        <xdr:sp macro="" textlink="">
          <xdr:nvSpPr>
            <xdr:cNvPr id="11267" name="Group Box 3" hidden="1">
              <a:extLst>
                <a:ext uri="{63B3BB69-23CF-44E3-9099-C40C66FF867C}">
                  <a14:compatExt spid="_x0000_s11267"/>
                </a:ext>
                <a:ext uri="{FF2B5EF4-FFF2-40B4-BE49-F238E27FC236}">
                  <a16:creationId xmlns:a16="http://schemas.microsoft.com/office/drawing/2014/main" id="{00000000-0008-0000-0300-00000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7</xdr:row>
          <xdr:rowOff>0</xdr:rowOff>
        </xdr:from>
        <xdr:to>
          <xdr:col>9</xdr:col>
          <xdr:colOff>771525</xdr:colOff>
          <xdr:row>8</xdr:row>
          <xdr:rowOff>0</xdr:rowOff>
        </xdr:to>
        <xdr:sp macro="" textlink="">
          <xdr:nvSpPr>
            <xdr:cNvPr id="11268" name="Group Box 4" hidden="1">
              <a:extLst>
                <a:ext uri="{63B3BB69-23CF-44E3-9099-C40C66FF867C}">
                  <a14:compatExt spid="_x0000_s11268"/>
                </a:ext>
                <a:ext uri="{FF2B5EF4-FFF2-40B4-BE49-F238E27FC236}">
                  <a16:creationId xmlns:a16="http://schemas.microsoft.com/office/drawing/2014/main" id="{00000000-0008-0000-0300-00000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8</xdr:row>
          <xdr:rowOff>0</xdr:rowOff>
        </xdr:from>
        <xdr:to>
          <xdr:col>9</xdr:col>
          <xdr:colOff>771525</xdr:colOff>
          <xdr:row>9</xdr:row>
          <xdr:rowOff>0</xdr:rowOff>
        </xdr:to>
        <xdr:sp macro="" textlink="">
          <xdr:nvSpPr>
            <xdr:cNvPr id="11269" name="Group Box 5" hidden="1">
              <a:extLst>
                <a:ext uri="{63B3BB69-23CF-44E3-9099-C40C66FF867C}">
                  <a14:compatExt spid="_x0000_s11269"/>
                </a:ext>
                <a:ext uri="{FF2B5EF4-FFF2-40B4-BE49-F238E27FC236}">
                  <a16:creationId xmlns:a16="http://schemas.microsoft.com/office/drawing/2014/main" id="{00000000-0008-0000-0300-00000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9</xdr:row>
          <xdr:rowOff>0</xdr:rowOff>
        </xdr:from>
        <xdr:to>
          <xdr:col>10</xdr:col>
          <xdr:colOff>0</xdr:colOff>
          <xdr:row>9</xdr:row>
          <xdr:rowOff>419100</xdr:rowOff>
        </xdr:to>
        <xdr:sp macro="" textlink="">
          <xdr:nvSpPr>
            <xdr:cNvPr id="11270" name="Group Box 6" hidden="1">
              <a:extLst>
                <a:ext uri="{63B3BB69-23CF-44E3-9099-C40C66FF867C}">
                  <a14:compatExt spid="_x0000_s11270"/>
                </a:ext>
                <a:ext uri="{FF2B5EF4-FFF2-40B4-BE49-F238E27FC236}">
                  <a16:creationId xmlns:a16="http://schemas.microsoft.com/office/drawing/2014/main" id="{00000000-0008-0000-0300-00000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10</xdr:row>
          <xdr:rowOff>0</xdr:rowOff>
        </xdr:from>
        <xdr:to>
          <xdr:col>9</xdr:col>
          <xdr:colOff>771525</xdr:colOff>
          <xdr:row>11</xdr:row>
          <xdr:rowOff>28575</xdr:rowOff>
        </xdr:to>
        <xdr:sp macro="" textlink="">
          <xdr:nvSpPr>
            <xdr:cNvPr id="11271" name="Group Box 7" hidden="1">
              <a:extLst>
                <a:ext uri="{63B3BB69-23CF-44E3-9099-C40C66FF867C}">
                  <a14:compatExt spid="_x0000_s11271"/>
                </a:ext>
                <a:ext uri="{FF2B5EF4-FFF2-40B4-BE49-F238E27FC236}">
                  <a16:creationId xmlns:a16="http://schemas.microsoft.com/office/drawing/2014/main" id="{00000000-0008-0000-0300-00000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790575</xdr:colOff>
          <xdr:row>11</xdr:row>
          <xdr:rowOff>28575</xdr:rowOff>
        </xdr:from>
        <xdr:to>
          <xdr:col>9</xdr:col>
          <xdr:colOff>771525</xdr:colOff>
          <xdr:row>12</xdr:row>
          <xdr:rowOff>0</xdr:rowOff>
        </xdr:to>
        <xdr:sp macro="" textlink="">
          <xdr:nvSpPr>
            <xdr:cNvPr id="11272" name="Group Box 8" hidden="1">
              <a:extLst>
                <a:ext uri="{63B3BB69-23CF-44E3-9099-C40C66FF867C}">
                  <a14:compatExt spid="_x0000_s11272"/>
                </a:ext>
                <a:ext uri="{FF2B5EF4-FFF2-40B4-BE49-F238E27FC236}">
                  <a16:creationId xmlns:a16="http://schemas.microsoft.com/office/drawing/2014/main" id="{00000000-0008-0000-0300-00000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790575</xdr:colOff>
          <xdr:row>11</xdr:row>
          <xdr:rowOff>428625</xdr:rowOff>
        </xdr:from>
        <xdr:to>
          <xdr:col>9</xdr:col>
          <xdr:colOff>771525</xdr:colOff>
          <xdr:row>13</xdr:row>
          <xdr:rowOff>0</xdr:rowOff>
        </xdr:to>
        <xdr:sp macro="" textlink="">
          <xdr:nvSpPr>
            <xdr:cNvPr id="11273" name="Group Box 9" hidden="1">
              <a:extLst>
                <a:ext uri="{63B3BB69-23CF-44E3-9099-C40C66FF867C}">
                  <a14:compatExt spid="_x0000_s11273"/>
                </a:ext>
                <a:ext uri="{FF2B5EF4-FFF2-40B4-BE49-F238E27FC236}">
                  <a16:creationId xmlns:a16="http://schemas.microsoft.com/office/drawing/2014/main" id="{00000000-0008-0000-0300-00000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28575</xdr:rowOff>
        </xdr:from>
        <xdr:to>
          <xdr:col>9</xdr:col>
          <xdr:colOff>771525</xdr:colOff>
          <xdr:row>19</xdr:row>
          <xdr:rowOff>28575</xdr:rowOff>
        </xdr:to>
        <xdr:sp macro="" textlink="">
          <xdr:nvSpPr>
            <xdr:cNvPr id="11293" name="Group Box 29" hidden="1">
              <a:extLst>
                <a:ext uri="{63B3BB69-23CF-44E3-9099-C40C66FF867C}">
                  <a14:compatExt spid="_x0000_s11293"/>
                </a:ext>
                <a:ext uri="{FF2B5EF4-FFF2-40B4-BE49-F238E27FC236}">
                  <a16:creationId xmlns:a16="http://schemas.microsoft.com/office/drawing/2014/main" id="{00000000-0008-0000-0300-00001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809625</xdr:colOff>
          <xdr:row>19</xdr:row>
          <xdr:rowOff>0</xdr:rowOff>
        </xdr:from>
        <xdr:to>
          <xdr:col>9</xdr:col>
          <xdr:colOff>771525</xdr:colOff>
          <xdr:row>19</xdr:row>
          <xdr:rowOff>419100</xdr:rowOff>
        </xdr:to>
        <xdr:sp macro="" textlink="">
          <xdr:nvSpPr>
            <xdr:cNvPr id="11294" name="Group Box 30" hidden="1">
              <a:extLst>
                <a:ext uri="{63B3BB69-23CF-44E3-9099-C40C66FF867C}">
                  <a14:compatExt spid="_x0000_s11294"/>
                </a:ext>
                <a:ext uri="{FF2B5EF4-FFF2-40B4-BE49-F238E27FC236}">
                  <a16:creationId xmlns:a16="http://schemas.microsoft.com/office/drawing/2014/main" id="{00000000-0008-0000-0300-00001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828675</xdr:colOff>
          <xdr:row>20</xdr:row>
          <xdr:rowOff>0</xdr:rowOff>
        </xdr:from>
        <xdr:to>
          <xdr:col>9</xdr:col>
          <xdr:colOff>771525</xdr:colOff>
          <xdr:row>21</xdr:row>
          <xdr:rowOff>0</xdr:rowOff>
        </xdr:to>
        <xdr:sp macro="" textlink="">
          <xdr:nvSpPr>
            <xdr:cNvPr id="11295" name="Group Box 31" hidden="1">
              <a:extLst>
                <a:ext uri="{63B3BB69-23CF-44E3-9099-C40C66FF867C}">
                  <a14:compatExt spid="_x0000_s11295"/>
                </a:ext>
                <a:ext uri="{FF2B5EF4-FFF2-40B4-BE49-F238E27FC236}">
                  <a16:creationId xmlns:a16="http://schemas.microsoft.com/office/drawing/2014/main" id="{00000000-0008-0000-0300-00001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809625</xdr:colOff>
          <xdr:row>21</xdr:row>
          <xdr:rowOff>28575</xdr:rowOff>
        </xdr:from>
        <xdr:to>
          <xdr:col>9</xdr:col>
          <xdr:colOff>771525</xdr:colOff>
          <xdr:row>22</xdr:row>
          <xdr:rowOff>28575</xdr:rowOff>
        </xdr:to>
        <xdr:sp macro="" textlink="">
          <xdr:nvSpPr>
            <xdr:cNvPr id="11297" name="Group Box 33" hidden="1">
              <a:extLst>
                <a:ext uri="{63B3BB69-23CF-44E3-9099-C40C66FF867C}">
                  <a14:compatExt spid="_x0000_s11297"/>
                </a:ext>
                <a:ext uri="{FF2B5EF4-FFF2-40B4-BE49-F238E27FC236}">
                  <a16:creationId xmlns:a16="http://schemas.microsoft.com/office/drawing/2014/main" id="{00000000-0008-0000-0300-00002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809625</xdr:colOff>
          <xdr:row>22</xdr:row>
          <xdr:rowOff>28575</xdr:rowOff>
        </xdr:from>
        <xdr:to>
          <xdr:col>9</xdr:col>
          <xdr:colOff>771525</xdr:colOff>
          <xdr:row>22</xdr:row>
          <xdr:rowOff>647700</xdr:rowOff>
        </xdr:to>
        <xdr:sp macro="" textlink="">
          <xdr:nvSpPr>
            <xdr:cNvPr id="11298" name="Group Box 34" hidden="1">
              <a:extLst>
                <a:ext uri="{63B3BB69-23CF-44E3-9099-C40C66FF867C}">
                  <a14:compatExt spid="_x0000_s11298"/>
                </a:ext>
                <a:ext uri="{FF2B5EF4-FFF2-40B4-BE49-F238E27FC236}">
                  <a16:creationId xmlns:a16="http://schemas.microsoft.com/office/drawing/2014/main" id="{00000000-0008-0000-0300-00002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xdr:row>
          <xdr:rowOff>47625</xdr:rowOff>
        </xdr:from>
        <xdr:to>
          <xdr:col>6</xdr:col>
          <xdr:colOff>238125</xdr:colOff>
          <xdr:row>4</xdr:row>
          <xdr:rowOff>276225</xdr:rowOff>
        </xdr:to>
        <xdr:sp macro="" textlink="">
          <xdr:nvSpPr>
            <xdr:cNvPr id="11299" name="Option Button 35" hidden="1">
              <a:extLst>
                <a:ext uri="{63B3BB69-23CF-44E3-9099-C40C66FF867C}">
                  <a14:compatExt spid="_x0000_s11299"/>
                </a:ext>
                <a:ext uri="{FF2B5EF4-FFF2-40B4-BE49-F238E27FC236}">
                  <a16:creationId xmlns:a16="http://schemas.microsoft.com/office/drawing/2014/main" id="{00000000-0008-0000-0300-00002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xdr:row>
          <xdr:rowOff>47625</xdr:rowOff>
        </xdr:from>
        <xdr:to>
          <xdr:col>8</xdr:col>
          <xdr:colOff>238125</xdr:colOff>
          <xdr:row>4</xdr:row>
          <xdr:rowOff>276225</xdr:rowOff>
        </xdr:to>
        <xdr:sp macro="" textlink="">
          <xdr:nvSpPr>
            <xdr:cNvPr id="11300" name="Option Button 36" hidden="1">
              <a:extLst>
                <a:ext uri="{63B3BB69-23CF-44E3-9099-C40C66FF867C}">
                  <a14:compatExt spid="_x0000_s11300"/>
                </a:ext>
                <a:ext uri="{FF2B5EF4-FFF2-40B4-BE49-F238E27FC236}">
                  <a16:creationId xmlns:a16="http://schemas.microsoft.com/office/drawing/2014/main" id="{00000000-0008-0000-0300-00002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xdr:row>
          <xdr:rowOff>47625</xdr:rowOff>
        </xdr:from>
        <xdr:to>
          <xdr:col>6</xdr:col>
          <xdr:colOff>238125</xdr:colOff>
          <xdr:row>5</xdr:row>
          <xdr:rowOff>276225</xdr:rowOff>
        </xdr:to>
        <xdr:sp macro="" textlink="">
          <xdr:nvSpPr>
            <xdr:cNvPr id="11301" name="Option Button 37" hidden="1">
              <a:extLst>
                <a:ext uri="{63B3BB69-23CF-44E3-9099-C40C66FF867C}">
                  <a14:compatExt spid="_x0000_s11301"/>
                </a:ext>
                <a:ext uri="{FF2B5EF4-FFF2-40B4-BE49-F238E27FC236}">
                  <a16:creationId xmlns:a16="http://schemas.microsoft.com/office/drawing/2014/main" id="{00000000-0008-0000-0300-00002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xdr:row>
          <xdr:rowOff>47625</xdr:rowOff>
        </xdr:from>
        <xdr:to>
          <xdr:col>8</xdr:col>
          <xdr:colOff>238125</xdr:colOff>
          <xdr:row>5</xdr:row>
          <xdr:rowOff>276225</xdr:rowOff>
        </xdr:to>
        <xdr:sp macro="" textlink="">
          <xdr:nvSpPr>
            <xdr:cNvPr id="11302" name="Option Button 38" hidden="1">
              <a:extLst>
                <a:ext uri="{63B3BB69-23CF-44E3-9099-C40C66FF867C}">
                  <a14:compatExt spid="_x0000_s11302"/>
                </a:ext>
                <a:ext uri="{FF2B5EF4-FFF2-40B4-BE49-F238E27FC236}">
                  <a16:creationId xmlns:a16="http://schemas.microsoft.com/office/drawing/2014/main" id="{00000000-0008-0000-0300-00002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47625</xdr:rowOff>
        </xdr:from>
        <xdr:to>
          <xdr:col>6</xdr:col>
          <xdr:colOff>238125</xdr:colOff>
          <xdr:row>6</xdr:row>
          <xdr:rowOff>276225</xdr:rowOff>
        </xdr:to>
        <xdr:sp macro="" textlink="">
          <xdr:nvSpPr>
            <xdr:cNvPr id="11303" name="Option Button 39" hidden="1">
              <a:extLst>
                <a:ext uri="{63B3BB69-23CF-44E3-9099-C40C66FF867C}">
                  <a14:compatExt spid="_x0000_s11303"/>
                </a:ext>
                <a:ext uri="{FF2B5EF4-FFF2-40B4-BE49-F238E27FC236}">
                  <a16:creationId xmlns:a16="http://schemas.microsoft.com/office/drawing/2014/main" id="{00000000-0008-0000-0300-00002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47625</xdr:rowOff>
        </xdr:from>
        <xdr:to>
          <xdr:col>8</xdr:col>
          <xdr:colOff>238125</xdr:colOff>
          <xdr:row>6</xdr:row>
          <xdr:rowOff>276225</xdr:rowOff>
        </xdr:to>
        <xdr:sp macro="" textlink="">
          <xdr:nvSpPr>
            <xdr:cNvPr id="11304" name="Option Button 40" hidden="1">
              <a:extLst>
                <a:ext uri="{63B3BB69-23CF-44E3-9099-C40C66FF867C}">
                  <a14:compatExt spid="_x0000_s11304"/>
                </a:ext>
                <a:ext uri="{FF2B5EF4-FFF2-40B4-BE49-F238E27FC236}">
                  <a16:creationId xmlns:a16="http://schemas.microsoft.com/office/drawing/2014/main" id="{00000000-0008-0000-0300-00002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47625</xdr:rowOff>
        </xdr:from>
        <xdr:to>
          <xdr:col>6</xdr:col>
          <xdr:colOff>238125</xdr:colOff>
          <xdr:row>7</xdr:row>
          <xdr:rowOff>276225</xdr:rowOff>
        </xdr:to>
        <xdr:sp macro="" textlink="">
          <xdr:nvSpPr>
            <xdr:cNvPr id="11305" name="Option Button 41" hidden="1">
              <a:extLst>
                <a:ext uri="{63B3BB69-23CF-44E3-9099-C40C66FF867C}">
                  <a14:compatExt spid="_x0000_s11305"/>
                </a:ext>
                <a:ext uri="{FF2B5EF4-FFF2-40B4-BE49-F238E27FC236}">
                  <a16:creationId xmlns:a16="http://schemas.microsoft.com/office/drawing/2014/main" id="{00000000-0008-0000-0300-00002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47625</xdr:rowOff>
        </xdr:from>
        <xdr:to>
          <xdr:col>8</xdr:col>
          <xdr:colOff>238125</xdr:colOff>
          <xdr:row>7</xdr:row>
          <xdr:rowOff>276225</xdr:rowOff>
        </xdr:to>
        <xdr:sp macro="" textlink="">
          <xdr:nvSpPr>
            <xdr:cNvPr id="11306" name="Option Button 42" hidden="1">
              <a:extLst>
                <a:ext uri="{63B3BB69-23CF-44E3-9099-C40C66FF867C}">
                  <a14:compatExt spid="_x0000_s11306"/>
                </a:ext>
                <a:ext uri="{FF2B5EF4-FFF2-40B4-BE49-F238E27FC236}">
                  <a16:creationId xmlns:a16="http://schemas.microsoft.com/office/drawing/2014/main" id="{00000000-0008-0000-0300-00002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47625</xdr:rowOff>
        </xdr:from>
        <xdr:to>
          <xdr:col>6</xdr:col>
          <xdr:colOff>238125</xdr:colOff>
          <xdr:row>8</xdr:row>
          <xdr:rowOff>276225</xdr:rowOff>
        </xdr:to>
        <xdr:sp macro="" textlink="">
          <xdr:nvSpPr>
            <xdr:cNvPr id="11307" name="Option Button 43" hidden="1">
              <a:extLst>
                <a:ext uri="{63B3BB69-23CF-44E3-9099-C40C66FF867C}">
                  <a14:compatExt spid="_x0000_s11307"/>
                </a:ext>
                <a:ext uri="{FF2B5EF4-FFF2-40B4-BE49-F238E27FC236}">
                  <a16:creationId xmlns:a16="http://schemas.microsoft.com/office/drawing/2014/main" id="{00000000-0008-0000-0300-00002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47625</xdr:rowOff>
        </xdr:from>
        <xdr:to>
          <xdr:col>8</xdr:col>
          <xdr:colOff>238125</xdr:colOff>
          <xdr:row>8</xdr:row>
          <xdr:rowOff>276225</xdr:rowOff>
        </xdr:to>
        <xdr:sp macro="" textlink="">
          <xdr:nvSpPr>
            <xdr:cNvPr id="11308" name="Option Button 44" hidden="1">
              <a:extLst>
                <a:ext uri="{63B3BB69-23CF-44E3-9099-C40C66FF867C}">
                  <a14:compatExt spid="_x0000_s11308"/>
                </a:ext>
                <a:ext uri="{FF2B5EF4-FFF2-40B4-BE49-F238E27FC236}">
                  <a16:creationId xmlns:a16="http://schemas.microsoft.com/office/drawing/2014/main" id="{00000000-0008-0000-0300-00002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47625</xdr:rowOff>
        </xdr:from>
        <xdr:to>
          <xdr:col>6</xdr:col>
          <xdr:colOff>238125</xdr:colOff>
          <xdr:row>9</xdr:row>
          <xdr:rowOff>276225</xdr:rowOff>
        </xdr:to>
        <xdr:sp macro="" textlink="">
          <xdr:nvSpPr>
            <xdr:cNvPr id="11309" name="Option Button 45" hidden="1">
              <a:extLst>
                <a:ext uri="{63B3BB69-23CF-44E3-9099-C40C66FF867C}">
                  <a14:compatExt spid="_x0000_s11309"/>
                </a:ext>
                <a:ext uri="{FF2B5EF4-FFF2-40B4-BE49-F238E27FC236}">
                  <a16:creationId xmlns:a16="http://schemas.microsoft.com/office/drawing/2014/main" id="{00000000-0008-0000-0300-00002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xdr:row>
          <xdr:rowOff>47625</xdr:rowOff>
        </xdr:from>
        <xdr:to>
          <xdr:col>8</xdr:col>
          <xdr:colOff>238125</xdr:colOff>
          <xdr:row>9</xdr:row>
          <xdr:rowOff>276225</xdr:rowOff>
        </xdr:to>
        <xdr:sp macro="" textlink="">
          <xdr:nvSpPr>
            <xdr:cNvPr id="11310" name="Option Button 46" hidden="1">
              <a:extLst>
                <a:ext uri="{63B3BB69-23CF-44E3-9099-C40C66FF867C}">
                  <a14:compatExt spid="_x0000_s11310"/>
                </a:ext>
                <a:ext uri="{FF2B5EF4-FFF2-40B4-BE49-F238E27FC236}">
                  <a16:creationId xmlns:a16="http://schemas.microsoft.com/office/drawing/2014/main" id="{00000000-0008-0000-0300-00002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47625</xdr:rowOff>
        </xdr:from>
        <xdr:to>
          <xdr:col>6</xdr:col>
          <xdr:colOff>238125</xdr:colOff>
          <xdr:row>10</xdr:row>
          <xdr:rowOff>276225</xdr:rowOff>
        </xdr:to>
        <xdr:sp macro="" textlink="">
          <xdr:nvSpPr>
            <xdr:cNvPr id="11311" name="Option Button 47" hidden="1">
              <a:extLst>
                <a:ext uri="{63B3BB69-23CF-44E3-9099-C40C66FF867C}">
                  <a14:compatExt spid="_x0000_s11311"/>
                </a:ext>
                <a:ext uri="{FF2B5EF4-FFF2-40B4-BE49-F238E27FC236}">
                  <a16:creationId xmlns:a16="http://schemas.microsoft.com/office/drawing/2014/main" id="{00000000-0008-0000-0300-00002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47625</xdr:rowOff>
        </xdr:from>
        <xdr:to>
          <xdr:col>8</xdr:col>
          <xdr:colOff>238125</xdr:colOff>
          <xdr:row>10</xdr:row>
          <xdr:rowOff>276225</xdr:rowOff>
        </xdr:to>
        <xdr:sp macro="" textlink="">
          <xdr:nvSpPr>
            <xdr:cNvPr id="11312" name="Option Button 48" hidden="1">
              <a:extLst>
                <a:ext uri="{63B3BB69-23CF-44E3-9099-C40C66FF867C}">
                  <a14:compatExt spid="_x0000_s11312"/>
                </a:ext>
                <a:ext uri="{FF2B5EF4-FFF2-40B4-BE49-F238E27FC236}">
                  <a16:creationId xmlns:a16="http://schemas.microsoft.com/office/drawing/2014/main" id="{00000000-0008-0000-0300-00003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47625</xdr:rowOff>
        </xdr:from>
        <xdr:to>
          <xdr:col>6</xdr:col>
          <xdr:colOff>238125</xdr:colOff>
          <xdr:row>11</xdr:row>
          <xdr:rowOff>276225</xdr:rowOff>
        </xdr:to>
        <xdr:sp macro="" textlink="">
          <xdr:nvSpPr>
            <xdr:cNvPr id="11313" name="Option Button 49" hidden="1">
              <a:extLst>
                <a:ext uri="{63B3BB69-23CF-44E3-9099-C40C66FF867C}">
                  <a14:compatExt spid="_x0000_s11313"/>
                </a:ext>
                <a:ext uri="{FF2B5EF4-FFF2-40B4-BE49-F238E27FC236}">
                  <a16:creationId xmlns:a16="http://schemas.microsoft.com/office/drawing/2014/main" id="{00000000-0008-0000-0300-00003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47625</xdr:rowOff>
        </xdr:from>
        <xdr:to>
          <xdr:col>8</xdr:col>
          <xdr:colOff>238125</xdr:colOff>
          <xdr:row>11</xdr:row>
          <xdr:rowOff>276225</xdr:rowOff>
        </xdr:to>
        <xdr:sp macro="" textlink="">
          <xdr:nvSpPr>
            <xdr:cNvPr id="11314" name="Option Button 50" hidden="1">
              <a:extLst>
                <a:ext uri="{63B3BB69-23CF-44E3-9099-C40C66FF867C}">
                  <a14:compatExt spid="_x0000_s11314"/>
                </a:ext>
                <a:ext uri="{FF2B5EF4-FFF2-40B4-BE49-F238E27FC236}">
                  <a16:creationId xmlns:a16="http://schemas.microsoft.com/office/drawing/2014/main" id="{00000000-0008-0000-0300-00003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47625</xdr:rowOff>
        </xdr:from>
        <xdr:to>
          <xdr:col>6</xdr:col>
          <xdr:colOff>238125</xdr:colOff>
          <xdr:row>12</xdr:row>
          <xdr:rowOff>276225</xdr:rowOff>
        </xdr:to>
        <xdr:sp macro="" textlink="">
          <xdr:nvSpPr>
            <xdr:cNvPr id="11315" name="Option Button 51" hidden="1">
              <a:extLst>
                <a:ext uri="{63B3BB69-23CF-44E3-9099-C40C66FF867C}">
                  <a14:compatExt spid="_x0000_s11315"/>
                </a:ext>
                <a:ext uri="{FF2B5EF4-FFF2-40B4-BE49-F238E27FC236}">
                  <a16:creationId xmlns:a16="http://schemas.microsoft.com/office/drawing/2014/main" id="{00000000-0008-0000-0300-00003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xdr:row>
          <xdr:rowOff>47625</xdr:rowOff>
        </xdr:from>
        <xdr:to>
          <xdr:col>8</xdr:col>
          <xdr:colOff>238125</xdr:colOff>
          <xdr:row>12</xdr:row>
          <xdr:rowOff>276225</xdr:rowOff>
        </xdr:to>
        <xdr:sp macro="" textlink="">
          <xdr:nvSpPr>
            <xdr:cNvPr id="11316" name="Option Button 52" hidden="1">
              <a:extLst>
                <a:ext uri="{63B3BB69-23CF-44E3-9099-C40C66FF867C}">
                  <a14:compatExt spid="_x0000_s11316"/>
                </a:ext>
                <a:ext uri="{FF2B5EF4-FFF2-40B4-BE49-F238E27FC236}">
                  <a16:creationId xmlns:a16="http://schemas.microsoft.com/office/drawing/2014/main" id="{00000000-0008-0000-0300-00003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xdr:row>
          <xdr:rowOff>47625</xdr:rowOff>
        </xdr:from>
        <xdr:to>
          <xdr:col>6</xdr:col>
          <xdr:colOff>238125</xdr:colOff>
          <xdr:row>18</xdr:row>
          <xdr:rowOff>276225</xdr:rowOff>
        </xdr:to>
        <xdr:sp macro="" textlink="">
          <xdr:nvSpPr>
            <xdr:cNvPr id="11317" name="Option Button 53" hidden="1">
              <a:extLst>
                <a:ext uri="{63B3BB69-23CF-44E3-9099-C40C66FF867C}">
                  <a14:compatExt spid="_x0000_s11317"/>
                </a:ext>
                <a:ext uri="{FF2B5EF4-FFF2-40B4-BE49-F238E27FC236}">
                  <a16:creationId xmlns:a16="http://schemas.microsoft.com/office/drawing/2014/main" id="{00000000-0008-0000-0300-00003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xdr:row>
          <xdr:rowOff>47625</xdr:rowOff>
        </xdr:from>
        <xdr:to>
          <xdr:col>8</xdr:col>
          <xdr:colOff>238125</xdr:colOff>
          <xdr:row>18</xdr:row>
          <xdr:rowOff>276225</xdr:rowOff>
        </xdr:to>
        <xdr:sp macro="" textlink="">
          <xdr:nvSpPr>
            <xdr:cNvPr id="11318" name="Option Button 54" hidden="1">
              <a:extLst>
                <a:ext uri="{63B3BB69-23CF-44E3-9099-C40C66FF867C}">
                  <a14:compatExt spid="_x0000_s11318"/>
                </a:ext>
                <a:ext uri="{FF2B5EF4-FFF2-40B4-BE49-F238E27FC236}">
                  <a16:creationId xmlns:a16="http://schemas.microsoft.com/office/drawing/2014/main" id="{00000000-0008-0000-0300-00003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xdr:row>
          <xdr:rowOff>47625</xdr:rowOff>
        </xdr:from>
        <xdr:to>
          <xdr:col>6</xdr:col>
          <xdr:colOff>238125</xdr:colOff>
          <xdr:row>19</xdr:row>
          <xdr:rowOff>276225</xdr:rowOff>
        </xdr:to>
        <xdr:sp macro="" textlink="">
          <xdr:nvSpPr>
            <xdr:cNvPr id="11319" name="Option Button 55" hidden="1">
              <a:extLst>
                <a:ext uri="{63B3BB69-23CF-44E3-9099-C40C66FF867C}">
                  <a14:compatExt spid="_x0000_s11319"/>
                </a:ext>
                <a:ext uri="{FF2B5EF4-FFF2-40B4-BE49-F238E27FC236}">
                  <a16:creationId xmlns:a16="http://schemas.microsoft.com/office/drawing/2014/main" id="{00000000-0008-0000-0300-00003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xdr:row>
          <xdr:rowOff>47625</xdr:rowOff>
        </xdr:from>
        <xdr:to>
          <xdr:col>8</xdr:col>
          <xdr:colOff>238125</xdr:colOff>
          <xdr:row>19</xdr:row>
          <xdr:rowOff>276225</xdr:rowOff>
        </xdr:to>
        <xdr:sp macro="" textlink="">
          <xdr:nvSpPr>
            <xdr:cNvPr id="11320" name="Option Button 56" hidden="1">
              <a:extLst>
                <a:ext uri="{63B3BB69-23CF-44E3-9099-C40C66FF867C}">
                  <a14:compatExt spid="_x0000_s11320"/>
                </a:ext>
                <a:ext uri="{FF2B5EF4-FFF2-40B4-BE49-F238E27FC236}">
                  <a16:creationId xmlns:a16="http://schemas.microsoft.com/office/drawing/2014/main" id="{00000000-0008-0000-0300-00003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20</xdr:row>
          <xdr:rowOff>47625</xdr:rowOff>
        </xdr:from>
        <xdr:to>
          <xdr:col>6</xdr:col>
          <xdr:colOff>238125</xdr:colOff>
          <xdr:row>20</xdr:row>
          <xdr:rowOff>276225</xdr:rowOff>
        </xdr:to>
        <xdr:sp macro="" textlink="">
          <xdr:nvSpPr>
            <xdr:cNvPr id="11321" name="Option Button 57" hidden="1">
              <a:extLst>
                <a:ext uri="{63B3BB69-23CF-44E3-9099-C40C66FF867C}">
                  <a14:compatExt spid="_x0000_s11321"/>
                </a:ext>
                <a:ext uri="{FF2B5EF4-FFF2-40B4-BE49-F238E27FC236}">
                  <a16:creationId xmlns:a16="http://schemas.microsoft.com/office/drawing/2014/main" id="{00000000-0008-0000-0300-00003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xdr:row>
          <xdr:rowOff>47625</xdr:rowOff>
        </xdr:from>
        <xdr:to>
          <xdr:col>8</xdr:col>
          <xdr:colOff>238125</xdr:colOff>
          <xdr:row>20</xdr:row>
          <xdr:rowOff>276225</xdr:rowOff>
        </xdr:to>
        <xdr:sp macro="" textlink="">
          <xdr:nvSpPr>
            <xdr:cNvPr id="11322" name="Option Button 58" hidden="1">
              <a:extLst>
                <a:ext uri="{63B3BB69-23CF-44E3-9099-C40C66FF867C}">
                  <a14:compatExt spid="_x0000_s11322"/>
                </a:ext>
                <a:ext uri="{FF2B5EF4-FFF2-40B4-BE49-F238E27FC236}">
                  <a16:creationId xmlns:a16="http://schemas.microsoft.com/office/drawing/2014/main" id="{00000000-0008-0000-0300-00003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xdr:row>
          <xdr:rowOff>47625</xdr:rowOff>
        </xdr:from>
        <xdr:to>
          <xdr:col>6</xdr:col>
          <xdr:colOff>238125</xdr:colOff>
          <xdr:row>21</xdr:row>
          <xdr:rowOff>276225</xdr:rowOff>
        </xdr:to>
        <xdr:sp macro="" textlink="">
          <xdr:nvSpPr>
            <xdr:cNvPr id="11323" name="Option Button 59" hidden="1">
              <a:extLst>
                <a:ext uri="{63B3BB69-23CF-44E3-9099-C40C66FF867C}">
                  <a14:compatExt spid="_x0000_s11323"/>
                </a:ext>
                <a:ext uri="{FF2B5EF4-FFF2-40B4-BE49-F238E27FC236}">
                  <a16:creationId xmlns:a16="http://schemas.microsoft.com/office/drawing/2014/main" id="{00000000-0008-0000-0300-00003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21</xdr:row>
          <xdr:rowOff>47625</xdr:rowOff>
        </xdr:from>
        <xdr:to>
          <xdr:col>8</xdr:col>
          <xdr:colOff>238125</xdr:colOff>
          <xdr:row>21</xdr:row>
          <xdr:rowOff>276225</xdr:rowOff>
        </xdr:to>
        <xdr:sp macro="" textlink="">
          <xdr:nvSpPr>
            <xdr:cNvPr id="11324" name="Option Button 60" hidden="1">
              <a:extLst>
                <a:ext uri="{63B3BB69-23CF-44E3-9099-C40C66FF867C}">
                  <a14:compatExt spid="_x0000_s11324"/>
                </a:ext>
                <a:ext uri="{FF2B5EF4-FFF2-40B4-BE49-F238E27FC236}">
                  <a16:creationId xmlns:a16="http://schemas.microsoft.com/office/drawing/2014/main" id="{00000000-0008-0000-0300-00003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xdr:row>
          <xdr:rowOff>47625</xdr:rowOff>
        </xdr:from>
        <xdr:to>
          <xdr:col>6</xdr:col>
          <xdr:colOff>238125</xdr:colOff>
          <xdr:row>22</xdr:row>
          <xdr:rowOff>276225</xdr:rowOff>
        </xdr:to>
        <xdr:sp macro="" textlink="">
          <xdr:nvSpPr>
            <xdr:cNvPr id="11325" name="Option Button 61" hidden="1">
              <a:extLst>
                <a:ext uri="{63B3BB69-23CF-44E3-9099-C40C66FF867C}">
                  <a14:compatExt spid="_x0000_s11325"/>
                </a:ext>
                <a:ext uri="{FF2B5EF4-FFF2-40B4-BE49-F238E27FC236}">
                  <a16:creationId xmlns:a16="http://schemas.microsoft.com/office/drawing/2014/main" id="{00000000-0008-0000-0300-00003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xdr:row>
          <xdr:rowOff>47625</xdr:rowOff>
        </xdr:from>
        <xdr:to>
          <xdr:col>8</xdr:col>
          <xdr:colOff>238125</xdr:colOff>
          <xdr:row>22</xdr:row>
          <xdr:rowOff>276225</xdr:rowOff>
        </xdr:to>
        <xdr:sp macro="" textlink="">
          <xdr:nvSpPr>
            <xdr:cNvPr id="11326" name="Option Button 62" hidden="1">
              <a:extLst>
                <a:ext uri="{63B3BB69-23CF-44E3-9099-C40C66FF867C}">
                  <a14:compatExt spid="_x0000_s11326"/>
                </a:ext>
                <a:ext uri="{FF2B5EF4-FFF2-40B4-BE49-F238E27FC236}">
                  <a16:creationId xmlns:a16="http://schemas.microsoft.com/office/drawing/2014/main" id="{00000000-0008-0000-0300-00003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28575</xdr:colOff>
          <xdr:row>4</xdr:row>
          <xdr:rowOff>28575</xdr:rowOff>
        </xdr:from>
        <xdr:to>
          <xdr:col>9</xdr:col>
          <xdr:colOff>800100</xdr:colOff>
          <xdr:row>4</xdr:row>
          <xdr:rowOff>457200</xdr:rowOff>
        </xdr:to>
        <xdr:sp macro="" textlink="">
          <xdr:nvSpPr>
            <xdr:cNvPr id="13313" name="Group Box 1" hidden="1">
              <a:extLst>
                <a:ext uri="{63B3BB69-23CF-44E3-9099-C40C66FF867C}">
                  <a14:compatExt spid="_x0000_s13313"/>
                </a:ext>
                <a:ext uri="{FF2B5EF4-FFF2-40B4-BE49-F238E27FC236}">
                  <a16:creationId xmlns:a16="http://schemas.microsoft.com/office/drawing/2014/main" id="{00000000-0008-0000-0400-000001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714375</xdr:colOff>
          <xdr:row>5</xdr:row>
          <xdr:rowOff>28575</xdr:rowOff>
        </xdr:from>
        <xdr:to>
          <xdr:col>9</xdr:col>
          <xdr:colOff>809625</xdr:colOff>
          <xdr:row>6</xdr:row>
          <xdr:rowOff>0</xdr:rowOff>
        </xdr:to>
        <xdr:sp macro="" textlink="">
          <xdr:nvSpPr>
            <xdr:cNvPr id="13314" name="Group Box 2" hidden="1">
              <a:extLst>
                <a:ext uri="{63B3BB69-23CF-44E3-9099-C40C66FF867C}">
                  <a14:compatExt spid="_x0000_s13314"/>
                </a:ext>
                <a:ext uri="{FF2B5EF4-FFF2-40B4-BE49-F238E27FC236}">
                  <a16:creationId xmlns:a16="http://schemas.microsoft.com/office/drawing/2014/main" id="{00000000-0008-0000-0400-00000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714375</xdr:colOff>
          <xdr:row>5</xdr:row>
          <xdr:rowOff>428625</xdr:rowOff>
        </xdr:from>
        <xdr:to>
          <xdr:col>10</xdr:col>
          <xdr:colOff>0</xdr:colOff>
          <xdr:row>7</xdr:row>
          <xdr:rowOff>0</xdr:rowOff>
        </xdr:to>
        <xdr:sp macro="" textlink="">
          <xdr:nvSpPr>
            <xdr:cNvPr id="13315" name="Group Box 3" hidden="1">
              <a:extLst>
                <a:ext uri="{63B3BB69-23CF-44E3-9099-C40C66FF867C}">
                  <a14:compatExt spid="_x0000_s13315"/>
                </a:ext>
                <a:ext uri="{FF2B5EF4-FFF2-40B4-BE49-F238E27FC236}">
                  <a16:creationId xmlns:a16="http://schemas.microsoft.com/office/drawing/2014/main" id="{00000000-0008-0000-0400-00000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7</xdr:row>
          <xdr:rowOff>0</xdr:rowOff>
        </xdr:from>
        <xdr:to>
          <xdr:col>9</xdr:col>
          <xdr:colOff>809625</xdr:colOff>
          <xdr:row>7</xdr:row>
          <xdr:rowOff>619125</xdr:rowOff>
        </xdr:to>
        <xdr:sp macro="" textlink="">
          <xdr:nvSpPr>
            <xdr:cNvPr id="13316" name="Group Box 4" hidden="1">
              <a:extLst>
                <a:ext uri="{63B3BB69-23CF-44E3-9099-C40C66FF867C}">
                  <a14:compatExt spid="_x0000_s13316"/>
                </a:ext>
                <a:ext uri="{FF2B5EF4-FFF2-40B4-BE49-F238E27FC236}">
                  <a16:creationId xmlns:a16="http://schemas.microsoft.com/office/drawing/2014/main" id="{00000000-0008-0000-0400-00000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714375</xdr:colOff>
          <xdr:row>7</xdr:row>
          <xdr:rowOff>638175</xdr:rowOff>
        </xdr:from>
        <xdr:to>
          <xdr:col>9</xdr:col>
          <xdr:colOff>809625</xdr:colOff>
          <xdr:row>8</xdr:row>
          <xdr:rowOff>419100</xdr:rowOff>
        </xdr:to>
        <xdr:sp macro="" textlink="">
          <xdr:nvSpPr>
            <xdr:cNvPr id="13317" name="Group Box 5" hidden="1">
              <a:extLst>
                <a:ext uri="{63B3BB69-23CF-44E3-9099-C40C66FF867C}">
                  <a14:compatExt spid="_x0000_s13317"/>
                </a:ext>
                <a:ext uri="{FF2B5EF4-FFF2-40B4-BE49-F238E27FC236}">
                  <a16:creationId xmlns:a16="http://schemas.microsoft.com/office/drawing/2014/main" id="{00000000-0008-0000-0400-00000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8</xdr:row>
          <xdr:rowOff>419100</xdr:rowOff>
        </xdr:from>
        <xdr:to>
          <xdr:col>10</xdr:col>
          <xdr:colOff>0</xdr:colOff>
          <xdr:row>10</xdr:row>
          <xdr:rowOff>28575</xdr:rowOff>
        </xdr:to>
        <xdr:sp macro="" textlink="">
          <xdr:nvSpPr>
            <xdr:cNvPr id="13318" name="Group Box 6" hidden="1">
              <a:extLst>
                <a:ext uri="{63B3BB69-23CF-44E3-9099-C40C66FF867C}">
                  <a14:compatExt spid="_x0000_s13318"/>
                </a:ext>
                <a:ext uri="{FF2B5EF4-FFF2-40B4-BE49-F238E27FC236}">
                  <a16:creationId xmlns:a16="http://schemas.microsoft.com/office/drawing/2014/main" id="{00000000-0008-0000-0400-00000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9</xdr:row>
          <xdr:rowOff>428625</xdr:rowOff>
        </xdr:from>
        <xdr:to>
          <xdr:col>9</xdr:col>
          <xdr:colOff>809625</xdr:colOff>
          <xdr:row>11</xdr:row>
          <xdr:rowOff>0</xdr:rowOff>
        </xdr:to>
        <xdr:sp macro="" textlink="">
          <xdr:nvSpPr>
            <xdr:cNvPr id="13319" name="Group Box 7" hidden="1">
              <a:extLst>
                <a:ext uri="{63B3BB69-23CF-44E3-9099-C40C66FF867C}">
                  <a14:compatExt spid="_x0000_s13319"/>
                </a:ext>
                <a:ext uri="{FF2B5EF4-FFF2-40B4-BE49-F238E27FC236}">
                  <a16:creationId xmlns:a16="http://schemas.microsoft.com/office/drawing/2014/main" id="{00000000-0008-0000-0400-00000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11</xdr:row>
          <xdr:rowOff>0</xdr:rowOff>
        </xdr:from>
        <xdr:to>
          <xdr:col>10</xdr:col>
          <xdr:colOff>0</xdr:colOff>
          <xdr:row>12</xdr:row>
          <xdr:rowOff>0</xdr:rowOff>
        </xdr:to>
        <xdr:sp macro="" textlink="">
          <xdr:nvSpPr>
            <xdr:cNvPr id="13320" name="Group Box 8" hidden="1">
              <a:extLst>
                <a:ext uri="{63B3BB69-23CF-44E3-9099-C40C66FF867C}">
                  <a14:compatExt spid="_x0000_s13320"/>
                </a:ext>
                <a:ext uri="{FF2B5EF4-FFF2-40B4-BE49-F238E27FC236}">
                  <a16:creationId xmlns:a16="http://schemas.microsoft.com/office/drawing/2014/main" id="{00000000-0008-0000-0400-00000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714375</xdr:colOff>
          <xdr:row>11</xdr:row>
          <xdr:rowOff>428625</xdr:rowOff>
        </xdr:from>
        <xdr:to>
          <xdr:col>9</xdr:col>
          <xdr:colOff>809625</xdr:colOff>
          <xdr:row>13</xdr:row>
          <xdr:rowOff>0</xdr:rowOff>
        </xdr:to>
        <xdr:sp macro="" textlink="">
          <xdr:nvSpPr>
            <xdr:cNvPr id="13321" name="Group Box 9" hidden="1">
              <a:extLst>
                <a:ext uri="{63B3BB69-23CF-44E3-9099-C40C66FF867C}">
                  <a14:compatExt spid="_x0000_s13321"/>
                </a:ext>
                <a:ext uri="{FF2B5EF4-FFF2-40B4-BE49-F238E27FC236}">
                  <a16:creationId xmlns:a16="http://schemas.microsoft.com/office/drawing/2014/main" id="{00000000-0008-0000-0400-00000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13</xdr:row>
          <xdr:rowOff>28575</xdr:rowOff>
        </xdr:from>
        <xdr:to>
          <xdr:col>10</xdr:col>
          <xdr:colOff>0</xdr:colOff>
          <xdr:row>14</xdr:row>
          <xdr:rowOff>0</xdr:rowOff>
        </xdr:to>
        <xdr:sp macro="" textlink="">
          <xdr:nvSpPr>
            <xdr:cNvPr id="13322" name="Group Box 10" hidden="1">
              <a:extLst>
                <a:ext uri="{63B3BB69-23CF-44E3-9099-C40C66FF867C}">
                  <a14:compatExt spid="_x0000_s13322"/>
                </a:ext>
                <a:ext uri="{FF2B5EF4-FFF2-40B4-BE49-F238E27FC236}">
                  <a16:creationId xmlns:a16="http://schemas.microsoft.com/office/drawing/2014/main" id="{00000000-0008-0000-0400-00000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14</xdr:row>
          <xdr:rowOff>0</xdr:rowOff>
        </xdr:from>
        <xdr:to>
          <xdr:col>10</xdr:col>
          <xdr:colOff>0</xdr:colOff>
          <xdr:row>15</xdr:row>
          <xdr:rowOff>0</xdr:rowOff>
        </xdr:to>
        <xdr:sp macro="" textlink="">
          <xdr:nvSpPr>
            <xdr:cNvPr id="13323" name="Group Box 11" hidden="1">
              <a:extLst>
                <a:ext uri="{63B3BB69-23CF-44E3-9099-C40C66FF867C}">
                  <a14:compatExt spid="_x0000_s13323"/>
                </a:ext>
                <a:ext uri="{FF2B5EF4-FFF2-40B4-BE49-F238E27FC236}">
                  <a16:creationId xmlns:a16="http://schemas.microsoft.com/office/drawing/2014/main" id="{00000000-0008-0000-0400-00000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790575</xdr:colOff>
          <xdr:row>20</xdr:row>
          <xdr:rowOff>28575</xdr:rowOff>
        </xdr:from>
        <xdr:to>
          <xdr:col>11</xdr:col>
          <xdr:colOff>28575</xdr:colOff>
          <xdr:row>20</xdr:row>
          <xdr:rowOff>419100</xdr:rowOff>
        </xdr:to>
        <xdr:sp macro="" textlink="">
          <xdr:nvSpPr>
            <xdr:cNvPr id="13348" name="Group Box 36" hidden="1">
              <a:extLst>
                <a:ext uri="{63B3BB69-23CF-44E3-9099-C40C66FF867C}">
                  <a14:compatExt spid="_x0000_s13348"/>
                </a:ext>
                <a:ext uri="{FF2B5EF4-FFF2-40B4-BE49-F238E27FC236}">
                  <a16:creationId xmlns:a16="http://schemas.microsoft.com/office/drawing/2014/main" id="{00000000-0008-0000-0400-00002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752475</xdr:colOff>
          <xdr:row>20</xdr:row>
          <xdr:rowOff>419100</xdr:rowOff>
        </xdr:from>
        <xdr:to>
          <xdr:col>9</xdr:col>
          <xdr:colOff>809625</xdr:colOff>
          <xdr:row>22</xdr:row>
          <xdr:rowOff>0</xdr:rowOff>
        </xdr:to>
        <xdr:sp macro="" textlink="">
          <xdr:nvSpPr>
            <xdr:cNvPr id="13349" name="Group Box 37" hidden="1">
              <a:extLst>
                <a:ext uri="{63B3BB69-23CF-44E3-9099-C40C66FF867C}">
                  <a14:compatExt spid="_x0000_s13349"/>
                </a:ext>
                <a:ext uri="{FF2B5EF4-FFF2-40B4-BE49-F238E27FC236}">
                  <a16:creationId xmlns:a16="http://schemas.microsoft.com/office/drawing/2014/main" id="{00000000-0008-0000-0400-00002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752475</xdr:colOff>
          <xdr:row>21</xdr:row>
          <xdr:rowOff>428625</xdr:rowOff>
        </xdr:from>
        <xdr:to>
          <xdr:col>11</xdr:col>
          <xdr:colOff>28575</xdr:colOff>
          <xdr:row>23</xdr:row>
          <xdr:rowOff>28575</xdr:rowOff>
        </xdr:to>
        <xdr:sp macro="" textlink="">
          <xdr:nvSpPr>
            <xdr:cNvPr id="13350" name="Group Box 38" hidden="1">
              <a:extLst>
                <a:ext uri="{63B3BB69-23CF-44E3-9099-C40C66FF867C}">
                  <a14:compatExt spid="_x0000_s13350"/>
                </a:ext>
                <a:ext uri="{FF2B5EF4-FFF2-40B4-BE49-F238E27FC236}">
                  <a16:creationId xmlns:a16="http://schemas.microsoft.com/office/drawing/2014/main" id="{00000000-0008-0000-0400-00002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23</xdr:row>
          <xdr:rowOff>28575</xdr:rowOff>
        </xdr:from>
        <xdr:to>
          <xdr:col>11</xdr:col>
          <xdr:colOff>38100</xdr:colOff>
          <xdr:row>24</xdr:row>
          <xdr:rowOff>0</xdr:rowOff>
        </xdr:to>
        <xdr:sp macro="" textlink="">
          <xdr:nvSpPr>
            <xdr:cNvPr id="13351" name="Group Box 39" hidden="1">
              <a:extLst>
                <a:ext uri="{63B3BB69-23CF-44E3-9099-C40C66FF867C}">
                  <a14:compatExt spid="_x0000_s13351"/>
                </a:ext>
                <a:ext uri="{FF2B5EF4-FFF2-40B4-BE49-F238E27FC236}">
                  <a16:creationId xmlns:a16="http://schemas.microsoft.com/office/drawing/2014/main" id="{00000000-0008-0000-0400-00002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24</xdr:row>
          <xdr:rowOff>0</xdr:rowOff>
        </xdr:from>
        <xdr:to>
          <xdr:col>9</xdr:col>
          <xdr:colOff>809625</xdr:colOff>
          <xdr:row>25</xdr:row>
          <xdr:rowOff>0</xdr:rowOff>
        </xdr:to>
        <xdr:sp macro="" textlink="">
          <xdr:nvSpPr>
            <xdr:cNvPr id="13352" name="Group Box 40" hidden="1">
              <a:extLst>
                <a:ext uri="{63B3BB69-23CF-44E3-9099-C40C66FF867C}">
                  <a14:compatExt spid="_x0000_s13352"/>
                </a:ext>
                <a:ext uri="{FF2B5EF4-FFF2-40B4-BE49-F238E27FC236}">
                  <a16:creationId xmlns:a16="http://schemas.microsoft.com/office/drawing/2014/main" id="{00000000-0008-0000-0400-00002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25</xdr:row>
          <xdr:rowOff>0</xdr:rowOff>
        </xdr:from>
        <xdr:to>
          <xdr:col>9</xdr:col>
          <xdr:colOff>809625</xdr:colOff>
          <xdr:row>25</xdr:row>
          <xdr:rowOff>419100</xdr:rowOff>
        </xdr:to>
        <xdr:sp macro="" textlink="">
          <xdr:nvSpPr>
            <xdr:cNvPr id="13353" name="Group Box 41" hidden="1">
              <a:extLst>
                <a:ext uri="{63B3BB69-23CF-44E3-9099-C40C66FF867C}">
                  <a14:compatExt spid="_x0000_s13353"/>
                </a:ext>
                <a:ext uri="{FF2B5EF4-FFF2-40B4-BE49-F238E27FC236}">
                  <a16:creationId xmlns:a16="http://schemas.microsoft.com/office/drawing/2014/main" id="{00000000-0008-0000-0400-00002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752475</xdr:colOff>
          <xdr:row>26</xdr:row>
          <xdr:rowOff>28575</xdr:rowOff>
        </xdr:from>
        <xdr:to>
          <xdr:col>10</xdr:col>
          <xdr:colOff>0</xdr:colOff>
          <xdr:row>27</xdr:row>
          <xdr:rowOff>0</xdr:rowOff>
        </xdr:to>
        <xdr:sp macro="" textlink="">
          <xdr:nvSpPr>
            <xdr:cNvPr id="13354" name="Group Box 42" hidden="1">
              <a:extLst>
                <a:ext uri="{63B3BB69-23CF-44E3-9099-C40C66FF867C}">
                  <a14:compatExt spid="_x0000_s13354"/>
                </a:ext>
                <a:ext uri="{FF2B5EF4-FFF2-40B4-BE49-F238E27FC236}">
                  <a16:creationId xmlns:a16="http://schemas.microsoft.com/office/drawing/2014/main" id="{00000000-0008-0000-0400-00002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27</xdr:row>
          <xdr:rowOff>28575</xdr:rowOff>
        </xdr:from>
        <xdr:to>
          <xdr:col>10</xdr:col>
          <xdr:colOff>0</xdr:colOff>
          <xdr:row>28</xdr:row>
          <xdr:rowOff>0</xdr:rowOff>
        </xdr:to>
        <xdr:sp macro="" textlink="">
          <xdr:nvSpPr>
            <xdr:cNvPr id="13355" name="Group Box 43" hidden="1">
              <a:extLst>
                <a:ext uri="{63B3BB69-23CF-44E3-9099-C40C66FF867C}">
                  <a14:compatExt spid="_x0000_s13355"/>
                </a:ext>
                <a:ext uri="{FF2B5EF4-FFF2-40B4-BE49-F238E27FC236}">
                  <a16:creationId xmlns:a16="http://schemas.microsoft.com/office/drawing/2014/main" id="{00000000-0008-0000-0400-00002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809625</xdr:colOff>
          <xdr:row>33</xdr:row>
          <xdr:rowOff>28575</xdr:rowOff>
        </xdr:from>
        <xdr:to>
          <xdr:col>9</xdr:col>
          <xdr:colOff>809625</xdr:colOff>
          <xdr:row>33</xdr:row>
          <xdr:rowOff>419100</xdr:rowOff>
        </xdr:to>
        <xdr:sp macro="" textlink="">
          <xdr:nvSpPr>
            <xdr:cNvPr id="13372" name="Group Box 60" hidden="1">
              <a:extLst>
                <a:ext uri="{63B3BB69-23CF-44E3-9099-C40C66FF867C}">
                  <a14:compatExt spid="_x0000_s13372"/>
                </a:ext>
                <a:ext uri="{FF2B5EF4-FFF2-40B4-BE49-F238E27FC236}">
                  <a16:creationId xmlns:a16="http://schemas.microsoft.com/office/drawing/2014/main" id="{00000000-0008-0000-0400-00003C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809625</xdr:colOff>
          <xdr:row>34</xdr:row>
          <xdr:rowOff>28575</xdr:rowOff>
        </xdr:from>
        <xdr:to>
          <xdr:col>9</xdr:col>
          <xdr:colOff>809625</xdr:colOff>
          <xdr:row>35</xdr:row>
          <xdr:rowOff>0</xdr:rowOff>
        </xdr:to>
        <xdr:sp macro="" textlink="">
          <xdr:nvSpPr>
            <xdr:cNvPr id="13373" name="Group Box 61" hidden="1">
              <a:extLst>
                <a:ext uri="{63B3BB69-23CF-44E3-9099-C40C66FF867C}">
                  <a14:compatExt spid="_x0000_s13373"/>
                </a:ext>
                <a:ext uri="{FF2B5EF4-FFF2-40B4-BE49-F238E27FC236}">
                  <a16:creationId xmlns:a16="http://schemas.microsoft.com/office/drawing/2014/main" id="{00000000-0008-0000-0400-00003D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34</xdr:row>
          <xdr:rowOff>419100</xdr:rowOff>
        </xdr:from>
        <xdr:to>
          <xdr:col>9</xdr:col>
          <xdr:colOff>809625</xdr:colOff>
          <xdr:row>35</xdr:row>
          <xdr:rowOff>419100</xdr:rowOff>
        </xdr:to>
        <xdr:sp macro="" textlink="">
          <xdr:nvSpPr>
            <xdr:cNvPr id="13374" name="Group Box 62" hidden="1">
              <a:extLst>
                <a:ext uri="{63B3BB69-23CF-44E3-9099-C40C66FF867C}">
                  <a14:compatExt spid="_x0000_s13374"/>
                </a:ext>
                <a:ext uri="{FF2B5EF4-FFF2-40B4-BE49-F238E27FC236}">
                  <a16:creationId xmlns:a16="http://schemas.microsoft.com/office/drawing/2014/main" id="{00000000-0008-0000-0400-00003E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36</xdr:row>
          <xdr:rowOff>28575</xdr:rowOff>
        </xdr:from>
        <xdr:to>
          <xdr:col>10</xdr:col>
          <xdr:colOff>0</xdr:colOff>
          <xdr:row>37</xdr:row>
          <xdr:rowOff>28575</xdr:rowOff>
        </xdr:to>
        <xdr:sp macro="" textlink="">
          <xdr:nvSpPr>
            <xdr:cNvPr id="13375" name="Group Box 63" hidden="1">
              <a:extLst>
                <a:ext uri="{63B3BB69-23CF-44E3-9099-C40C66FF867C}">
                  <a14:compatExt spid="_x0000_s13375"/>
                </a:ext>
                <a:ext uri="{FF2B5EF4-FFF2-40B4-BE49-F238E27FC236}">
                  <a16:creationId xmlns:a16="http://schemas.microsoft.com/office/drawing/2014/main" id="{00000000-0008-0000-0400-00003F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809625</xdr:colOff>
          <xdr:row>37</xdr:row>
          <xdr:rowOff>28575</xdr:rowOff>
        </xdr:from>
        <xdr:to>
          <xdr:col>9</xdr:col>
          <xdr:colOff>809625</xdr:colOff>
          <xdr:row>38</xdr:row>
          <xdr:rowOff>0</xdr:rowOff>
        </xdr:to>
        <xdr:sp macro="" textlink="">
          <xdr:nvSpPr>
            <xdr:cNvPr id="13376" name="Group Box 64" hidden="1">
              <a:extLst>
                <a:ext uri="{63B3BB69-23CF-44E3-9099-C40C66FF867C}">
                  <a14:compatExt spid="_x0000_s13376"/>
                </a:ext>
                <a:ext uri="{FF2B5EF4-FFF2-40B4-BE49-F238E27FC236}">
                  <a16:creationId xmlns:a16="http://schemas.microsoft.com/office/drawing/2014/main" id="{00000000-0008-0000-0400-000040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809625</xdr:colOff>
          <xdr:row>38</xdr:row>
          <xdr:rowOff>28575</xdr:rowOff>
        </xdr:from>
        <xdr:to>
          <xdr:col>9</xdr:col>
          <xdr:colOff>809625</xdr:colOff>
          <xdr:row>38</xdr:row>
          <xdr:rowOff>419100</xdr:rowOff>
        </xdr:to>
        <xdr:sp macro="" textlink="">
          <xdr:nvSpPr>
            <xdr:cNvPr id="13377" name="Group Box 65" hidden="1">
              <a:extLst>
                <a:ext uri="{63B3BB69-23CF-44E3-9099-C40C66FF867C}">
                  <a14:compatExt spid="_x0000_s13377"/>
                </a:ext>
                <a:ext uri="{FF2B5EF4-FFF2-40B4-BE49-F238E27FC236}">
                  <a16:creationId xmlns:a16="http://schemas.microsoft.com/office/drawing/2014/main" id="{00000000-0008-0000-0400-000041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xdr:row>
          <xdr:rowOff>9525</xdr:rowOff>
        </xdr:from>
        <xdr:to>
          <xdr:col>9</xdr:col>
          <xdr:colOff>800100</xdr:colOff>
          <xdr:row>4</xdr:row>
          <xdr:rowOff>371475</xdr:rowOff>
        </xdr:to>
        <xdr:sp macro="" textlink="">
          <xdr:nvSpPr>
            <xdr:cNvPr id="13422" name="Group Box 110" hidden="1">
              <a:extLst>
                <a:ext uri="{63B3BB69-23CF-44E3-9099-C40C66FF867C}">
                  <a14:compatExt spid="_x0000_s13422"/>
                </a:ext>
                <a:ext uri="{FF2B5EF4-FFF2-40B4-BE49-F238E27FC236}">
                  <a16:creationId xmlns:a16="http://schemas.microsoft.com/office/drawing/2014/main" id="{00000000-0008-0000-0400-00006E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714375</xdr:colOff>
          <xdr:row>5</xdr:row>
          <xdr:rowOff>428625</xdr:rowOff>
        </xdr:from>
        <xdr:to>
          <xdr:col>10</xdr:col>
          <xdr:colOff>0</xdr:colOff>
          <xdr:row>7</xdr:row>
          <xdr:rowOff>0</xdr:rowOff>
        </xdr:to>
        <xdr:sp macro="" textlink="">
          <xdr:nvSpPr>
            <xdr:cNvPr id="13423" name="Group Box 111" hidden="1">
              <a:extLst>
                <a:ext uri="{63B3BB69-23CF-44E3-9099-C40C66FF867C}">
                  <a14:compatExt spid="_x0000_s13423"/>
                </a:ext>
                <a:ext uri="{FF2B5EF4-FFF2-40B4-BE49-F238E27FC236}">
                  <a16:creationId xmlns:a16="http://schemas.microsoft.com/office/drawing/2014/main" id="{00000000-0008-0000-0400-00006F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7</xdr:row>
          <xdr:rowOff>0</xdr:rowOff>
        </xdr:from>
        <xdr:to>
          <xdr:col>9</xdr:col>
          <xdr:colOff>809625</xdr:colOff>
          <xdr:row>7</xdr:row>
          <xdr:rowOff>619125</xdr:rowOff>
        </xdr:to>
        <xdr:sp macro="" textlink="">
          <xdr:nvSpPr>
            <xdr:cNvPr id="13424" name="Group Box 112" hidden="1">
              <a:extLst>
                <a:ext uri="{63B3BB69-23CF-44E3-9099-C40C66FF867C}">
                  <a14:compatExt spid="_x0000_s13424"/>
                </a:ext>
                <a:ext uri="{FF2B5EF4-FFF2-40B4-BE49-F238E27FC236}">
                  <a16:creationId xmlns:a16="http://schemas.microsoft.com/office/drawing/2014/main" id="{00000000-0008-0000-0400-000070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714375</xdr:colOff>
          <xdr:row>7</xdr:row>
          <xdr:rowOff>638175</xdr:rowOff>
        </xdr:from>
        <xdr:to>
          <xdr:col>9</xdr:col>
          <xdr:colOff>809625</xdr:colOff>
          <xdr:row>8</xdr:row>
          <xdr:rowOff>419100</xdr:rowOff>
        </xdr:to>
        <xdr:sp macro="" textlink="">
          <xdr:nvSpPr>
            <xdr:cNvPr id="13425" name="Group Box 113" hidden="1">
              <a:extLst>
                <a:ext uri="{63B3BB69-23CF-44E3-9099-C40C66FF867C}">
                  <a14:compatExt spid="_x0000_s13425"/>
                </a:ext>
                <a:ext uri="{FF2B5EF4-FFF2-40B4-BE49-F238E27FC236}">
                  <a16:creationId xmlns:a16="http://schemas.microsoft.com/office/drawing/2014/main" id="{00000000-0008-0000-0400-000071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8</xdr:row>
          <xdr:rowOff>419100</xdr:rowOff>
        </xdr:from>
        <xdr:to>
          <xdr:col>10</xdr:col>
          <xdr:colOff>0</xdr:colOff>
          <xdr:row>10</xdr:row>
          <xdr:rowOff>9525</xdr:rowOff>
        </xdr:to>
        <xdr:sp macro="" textlink="">
          <xdr:nvSpPr>
            <xdr:cNvPr id="13426" name="Group Box 114" hidden="1">
              <a:extLst>
                <a:ext uri="{63B3BB69-23CF-44E3-9099-C40C66FF867C}">
                  <a14:compatExt spid="_x0000_s13426"/>
                </a:ext>
                <a:ext uri="{FF2B5EF4-FFF2-40B4-BE49-F238E27FC236}">
                  <a16:creationId xmlns:a16="http://schemas.microsoft.com/office/drawing/2014/main" id="{00000000-0008-0000-0400-00007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9</xdr:row>
          <xdr:rowOff>428625</xdr:rowOff>
        </xdr:from>
        <xdr:to>
          <xdr:col>9</xdr:col>
          <xdr:colOff>809625</xdr:colOff>
          <xdr:row>11</xdr:row>
          <xdr:rowOff>0</xdr:rowOff>
        </xdr:to>
        <xdr:sp macro="" textlink="">
          <xdr:nvSpPr>
            <xdr:cNvPr id="13427" name="Group Box 115" hidden="1">
              <a:extLst>
                <a:ext uri="{63B3BB69-23CF-44E3-9099-C40C66FF867C}">
                  <a14:compatExt spid="_x0000_s13427"/>
                </a:ext>
                <a:ext uri="{FF2B5EF4-FFF2-40B4-BE49-F238E27FC236}">
                  <a16:creationId xmlns:a16="http://schemas.microsoft.com/office/drawing/2014/main" id="{00000000-0008-0000-0400-00007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11</xdr:row>
          <xdr:rowOff>0</xdr:rowOff>
        </xdr:from>
        <xdr:to>
          <xdr:col>10</xdr:col>
          <xdr:colOff>0</xdr:colOff>
          <xdr:row>11</xdr:row>
          <xdr:rowOff>409575</xdr:rowOff>
        </xdr:to>
        <xdr:sp macro="" textlink="">
          <xdr:nvSpPr>
            <xdr:cNvPr id="13428" name="Group Box 116" hidden="1">
              <a:extLst>
                <a:ext uri="{63B3BB69-23CF-44E3-9099-C40C66FF867C}">
                  <a14:compatExt spid="_x0000_s13428"/>
                </a:ext>
                <a:ext uri="{FF2B5EF4-FFF2-40B4-BE49-F238E27FC236}">
                  <a16:creationId xmlns:a16="http://schemas.microsoft.com/office/drawing/2014/main" id="{00000000-0008-0000-0400-00007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752475</xdr:colOff>
          <xdr:row>11</xdr:row>
          <xdr:rowOff>428625</xdr:rowOff>
        </xdr:from>
        <xdr:to>
          <xdr:col>10</xdr:col>
          <xdr:colOff>0</xdr:colOff>
          <xdr:row>12</xdr:row>
          <xdr:rowOff>409575</xdr:rowOff>
        </xdr:to>
        <xdr:sp macro="" textlink="">
          <xdr:nvSpPr>
            <xdr:cNvPr id="13429" name="Group Box 117" hidden="1">
              <a:extLst>
                <a:ext uri="{63B3BB69-23CF-44E3-9099-C40C66FF867C}">
                  <a14:compatExt spid="_x0000_s13429"/>
                </a:ext>
                <a:ext uri="{FF2B5EF4-FFF2-40B4-BE49-F238E27FC236}">
                  <a16:creationId xmlns:a16="http://schemas.microsoft.com/office/drawing/2014/main" id="{00000000-0008-0000-0400-00007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14</xdr:row>
          <xdr:rowOff>28575</xdr:rowOff>
        </xdr:from>
        <xdr:to>
          <xdr:col>10</xdr:col>
          <xdr:colOff>0</xdr:colOff>
          <xdr:row>15</xdr:row>
          <xdr:rowOff>0</xdr:rowOff>
        </xdr:to>
        <xdr:sp macro="" textlink="">
          <xdr:nvSpPr>
            <xdr:cNvPr id="13430" name="Group Box 118" hidden="1">
              <a:extLst>
                <a:ext uri="{63B3BB69-23CF-44E3-9099-C40C66FF867C}">
                  <a14:compatExt spid="_x0000_s13430"/>
                </a:ext>
                <a:ext uri="{FF2B5EF4-FFF2-40B4-BE49-F238E27FC236}">
                  <a16:creationId xmlns:a16="http://schemas.microsoft.com/office/drawing/2014/main" id="{00000000-0008-0000-0400-00007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xdr:row>
          <xdr:rowOff>28575</xdr:rowOff>
        </xdr:from>
        <xdr:to>
          <xdr:col>6</xdr:col>
          <xdr:colOff>238125</xdr:colOff>
          <xdr:row>4</xdr:row>
          <xdr:rowOff>257175</xdr:rowOff>
        </xdr:to>
        <xdr:sp macro="" textlink="">
          <xdr:nvSpPr>
            <xdr:cNvPr id="13431" name="Option Button 119" hidden="1">
              <a:extLst>
                <a:ext uri="{63B3BB69-23CF-44E3-9099-C40C66FF867C}">
                  <a14:compatExt spid="_x0000_s13431"/>
                </a:ext>
                <a:ext uri="{FF2B5EF4-FFF2-40B4-BE49-F238E27FC236}">
                  <a16:creationId xmlns:a16="http://schemas.microsoft.com/office/drawing/2014/main" id="{00000000-0008-0000-0400-00007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xdr:row>
          <xdr:rowOff>28575</xdr:rowOff>
        </xdr:from>
        <xdr:to>
          <xdr:col>8</xdr:col>
          <xdr:colOff>238125</xdr:colOff>
          <xdr:row>4</xdr:row>
          <xdr:rowOff>257175</xdr:rowOff>
        </xdr:to>
        <xdr:sp macro="" textlink="">
          <xdr:nvSpPr>
            <xdr:cNvPr id="13432" name="Option Button 120" hidden="1">
              <a:extLst>
                <a:ext uri="{63B3BB69-23CF-44E3-9099-C40C66FF867C}">
                  <a14:compatExt spid="_x0000_s13432"/>
                </a:ext>
                <a:ext uri="{FF2B5EF4-FFF2-40B4-BE49-F238E27FC236}">
                  <a16:creationId xmlns:a16="http://schemas.microsoft.com/office/drawing/2014/main" id="{00000000-0008-0000-0400-00007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xdr:row>
          <xdr:rowOff>28575</xdr:rowOff>
        </xdr:from>
        <xdr:to>
          <xdr:col>6</xdr:col>
          <xdr:colOff>238125</xdr:colOff>
          <xdr:row>5</xdr:row>
          <xdr:rowOff>257175</xdr:rowOff>
        </xdr:to>
        <xdr:sp macro="" textlink="">
          <xdr:nvSpPr>
            <xdr:cNvPr id="13433" name="Option Button 121" hidden="1">
              <a:extLst>
                <a:ext uri="{63B3BB69-23CF-44E3-9099-C40C66FF867C}">
                  <a14:compatExt spid="_x0000_s13433"/>
                </a:ext>
                <a:ext uri="{FF2B5EF4-FFF2-40B4-BE49-F238E27FC236}">
                  <a16:creationId xmlns:a16="http://schemas.microsoft.com/office/drawing/2014/main" id="{00000000-0008-0000-0400-00007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xdr:row>
          <xdr:rowOff>28575</xdr:rowOff>
        </xdr:from>
        <xdr:to>
          <xdr:col>8</xdr:col>
          <xdr:colOff>238125</xdr:colOff>
          <xdr:row>5</xdr:row>
          <xdr:rowOff>257175</xdr:rowOff>
        </xdr:to>
        <xdr:sp macro="" textlink="">
          <xdr:nvSpPr>
            <xdr:cNvPr id="13434" name="Option Button 122" hidden="1">
              <a:extLst>
                <a:ext uri="{63B3BB69-23CF-44E3-9099-C40C66FF867C}">
                  <a14:compatExt spid="_x0000_s13434"/>
                </a:ext>
                <a:ext uri="{FF2B5EF4-FFF2-40B4-BE49-F238E27FC236}">
                  <a16:creationId xmlns:a16="http://schemas.microsoft.com/office/drawing/2014/main" id="{00000000-0008-0000-0400-00007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28575</xdr:rowOff>
        </xdr:from>
        <xdr:to>
          <xdr:col>6</xdr:col>
          <xdr:colOff>238125</xdr:colOff>
          <xdr:row>6</xdr:row>
          <xdr:rowOff>257175</xdr:rowOff>
        </xdr:to>
        <xdr:sp macro="" textlink="">
          <xdr:nvSpPr>
            <xdr:cNvPr id="13435" name="Option Button 123" hidden="1">
              <a:extLst>
                <a:ext uri="{63B3BB69-23CF-44E3-9099-C40C66FF867C}">
                  <a14:compatExt spid="_x0000_s13435"/>
                </a:ext>
                <a:ext uri="{FF2B5EF4-FFF2-40B4-BE49-F238E27FC236}">
                  <a16:creationId xmlns:a16="http://schemas.microsoft.com/office/drawing/2014/main" id="{00000000-0008-0000-0400-00007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28575</xdr:rowOff>
        </xdr:from>
        <xdr:to>
          <xdr:col>8</xdr:col>
          <xdr:colOff>238125</xdr:colOff>
          <xdr:row>6</xdr:row>
          <xdr:rowOff>257175</xdr:rowOff>
        </xdr:to>
        <xdr:sp macro="" textlink="">
          <xdr:nvSpPr>
            <xdr:cNvPr id="13436" name="Option Button 124" hidden="1">
              <a:extLst>
                <a:ext uri="{63B3BB69-23CF-44E3-9099-C40C66FF867C}">
                  <a14:compatExt spid="_x0000_s13436"/>
                </a:ext>
                <a:ext uri="{FF2B5EF4-FFF2-40B4-BE49-F238E27FC236}">
                  <a16:creationId xmlns:a16="http://schemas.microsoft.com/office/drawing/2014/main" id="{00000000-0008-0000-0400-00007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28575</xdr:rowOff>
        </xdr:from>
        <xdr:to>
          <xdr:col>6</xdr:col>
          <xdr:colOff>238125</xdr:colOff>
          <xdr:row>7</xdr:row>
          <xdr:rowOff>257175</xdr:rowOff>
        </xdr:to>
        <xdr:sp macro="" textlink="">
          <xdr:nvSpPr>
            <xdr:cNvPr id="13437" name="Option Button 125" hidden="1">
              <a:extLst>
                <a:ext uri="{63B3BB69-23CF-44E3-9099-C40C66FF867C}">
                  <a14:compatExt spid="_x0000_s13437"/>
                </a:ext>
                <a:ext uri="{FF2B5EF4-FFF2-40B4-BE49-F238E27FC236}">
                  <a16:creationId xmlns:a16="http://schemas.microsoft.com/office/drawing/2014/main" id="{00000000-0008-0000-0400-00007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28575</xdr:rowOff>
        </xdr:from>
        <xdr:to>
          <xdr:col>8</xdr:col>
          <xdr:colOff>238125</xdr:colOff>
          <xdr:row>7</xdr:row>
          <xdr:rowOff>257175</xdr:rowOff>
        </xdr:to>
        <xdr:sp macro="" textlink="">
          <xdr:nvSpPr>
            <xdr:cNvPr id="13438" name="Option Button 126" hidden="1">
              <a:extLst>
                <a:ext uri="{63B3BB69-23CF-44E3-9099-C40C66FF867C}">
                  <a14:compatExt spid="_x0000_s13438"/>
                </a:ext>
                <a:ext uri="{FF2B5EF4-FFF2-40B4-BE49-F238E27FC236}">
                  <a16:creationId xmlns:a16="http://schemas.microsoft.com/office/drawing/2014/main" id="{00000000-0008-0000-0400-00007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28575</xdr:rowOff>
        </xdr:from>
        <xdr:to>
          <xdr:col>6</xdr:col>
          <xdr:colOff>238125</xdr:colOff>
          <xdr:row>8</xdr:row>
          <xdr:rowOff>257175</xdr:rowOff>
        </xdr:to>
        <xdr:sp macro="" textlink="">
          <xdr:nvSpPr>
            <xdr:cNvPr id="13439" name="Option Button 127" hidden="1">
              <a:extLst>
                <a:ext uri="{63B3BB69-23CF-44E3-9099-C40C66FF867C}">
                  <a14:compatExt spid="_x0000_s13439"/>
                </a:ext>
                <a:ext uri="{FF2B5EF4-FFF2-40B4-BE49-F238E27FC236}">
                  <a16:creationId xmlns:a16="http://schemas.microsoft.com/office/drawing/2014/main" id="{00000000-0008-0000-0400-00007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28575</xdr:rowOff>
        </xdr:from>
        <xdr:to>
          <xdr:col>8</xdr:col>
          <xdr:colOff>238125</xdr:colOff>
          <xdr:row>8</xdr:row>
          <xdr:rowOff>257175</xdr:rowOff>
        </xdr:to>
        <xdr:sp macro="" textlink="">
          <xdr:nvSpPr>
            <xdr:cNvPr id="13440" name="Option Button 128" hidden="1">
              <a:extLst>
                <a:ext uri="{63B3BB69-23CF-44E3-9099-C40C66FF867C}">
                  <a14:compatExt spid="_x0000_s13440"/>
                </a:ext>
                <a:ext uri="{FF2B5EF4-FFF2-40B4-BE49-F238E27FC236}">
                  <a16:creationId xmlns:a16="http://schemas.microsoft.com/office/drawing/2014/main" id="{00000000-0008-0000-0400-00008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28575</xdr:rowOff>
        </xdr:from>
        <xdr:to>
          <xdr:col>6</xdr:col>
          <xdr:colOff>238125</xdr:colOff>
          <xdr:row>9</xdr:row>
          <xdr:rowOff>257175</xdr:rowOff>
        </xdr:to>
        <xdr:sp macro="" textlink="">
          <xdr:nvSpPr>
            <xdr:cNvPr id="13441" name="Option Button 129" hidden="1">
              <a:extLst>
                <a:ext uri="{63B3BB69-23CF-44E3-9099-C40C66FF867C}">
                  <a14:compatExt spid="_x0000_s13441"/>
                </a:ext>
                <a:ext uri="{FF2B5EF4-FFF2-40B4-BE49-F238E27FC236}">
                  <a16:creationId xmlns:a16="http://schemas.microsoft.com/office/drawing/2014/main" id="{00000000-0008-0000-0400-00008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xdr:row>
          <xdr:rowOff>28575</xdr:rowOff>
        </xdr:from>
        <xdr:to>
          <xdr:col>8</xdr:col>
          <xdr:colOff>238125</xdr:colOff>
          <xdr:row>9</xdr:row>
          <xdr:rowOff>257175</xdr:rowOff>
        </xdr:to>
        <xdr:sp macro="" textlink="">
          <xdr:nvSpPr>
            <xdr:cNvPr id="13442" name="Option Button 130" hidden="1">
              <a:extLst>
                <a:ext uri="{63B3BB69-23CF-44E3-9099-C40C66FF867C}">
                  <a14:compatExt spid="_x0000_s13442"/>
                </a:ext>
                <a:ext uri="{FF2B5EF4-FFF2-40B4-BE49-F238E27FC236}">
                  <a16:creationId xmlns:a16="http://schemas.microsoft.com/office/drawing/2014/main" id="{00000000-0008-0000-0400-00008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28575</xdr:rowOff>
        </xdr:from>
        <xdr:to>
          <xdr:col>6</xdr:col>
          <xdr:colOff>238125</xdr:colOff>
          <xdr:row>10</xdr:row>
          <xdr:rowOff>257175</xdr:rowOff>
        </xdr:to>
        <xdr:sp macro="" textlink="">
          <xdr:nvSpPr>
            <xdr:cNvPr id="13443" name="Option Button 131" hidden="1">
              <a:extLst>
                <a:ext uri="{63B3BB69-23CF-44E3-9099-C40C66FF867C}">
                  <a14:compatExt spid="_x0000_s13443"/>
                </a:ext>
                <a:ext uri="{FF2B5EF4-FFF2-40B4-BE49-F238E27FC236}">
                  <a16:creationId xmlns:a16="http://schemas.microsoft.com/office/drawing/2014/main" id="{00000000-0008-0000-0400-00008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28575</xdr:rowOff>
        </xdr:from>
        <xdr:to>
          <xdr:col>8</xdr:col>
          <xdr:colOff>238125</xdr:colOff>
          <xdr:row>10</xdr:row>
          <xdr:rowOff>257175</xdr:rowOff>
        </xdr:to>
        <xdr:sp macro="" textlink="">
          <xdr:nvSpPr>
            <xdr:cNvPr id="13444" name="Option Button 132" hidden="1">
              <a:extLst>
                <a:ext uri="{63B3BB69-23CF-44E3-9099-C40C66FF867C}">
                  <a14:compatExt spid="_x0000_s13444"/>
                </a:ext>
                <a:ext uri="{FF2B5EF4-FFF2-40B4-BE49-F238E27FC236}">
                  <a16:creationId xmlns:a16="http://schemas.microsoft.com/office/drawing/2014/main" id="{00000000-0008-0000-0400-00008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28575</xdr:rowOff>
        </xdr:from>
        <xdr:to>
          <xdr:col>6</xdr:col>
          <xdr:colOff>238125</xdr:colOff>
          <xdr:row>11</xdr:row>
          <xdr:rowOff>257175</xdr:rowOff>
        </xdr:to>
        <xdr:sp macro="" textlink="">
          <xdr:nvSpPr>
            <xdr:cNvPr id="13445" name="Option Button 133" hidden="1">
              <a:extLst>
                <a:ext uri="{63B3BB69-23CF-44E3-9099-C40C66FF867C}">
                  <a14:compatExt spid="_x0000_s13445"/>
                </a:ext>
                <a:ext uri="{FF2B5EF4-FFF2-40B4-BE49-F238E27FC236}">
                  <a16:creationId xmlns:a16="http://schemas.microsoft.com/office/drawing/2014/main" id="{00000000-0008-0000-0400-00008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28575</xdr:rowOff>
        </xdr:from>
        <xdr:to>
          <xdr:col>8</xdr:col>
          <xdr:colOff>238125</xdr:colOff>
          <xdr:row>11</xdr:row>
          <xdr:rowOff>257175</xdr:rowOff>
        </xdr:to>
        <xdr:sp macro="" textlink="">
          <xdr:nvSpPr>
            <xdr:cNvPr id="13446" name="Option Button 134" hidden="1">
              <a:extLst>
                <a:ext uri="{63B3BB69-23CF-44E3-9099-C40C66FF867C}">
                  <a14:compatExt spid="_x0000_s13446"/>
                </a:ext>
                <a:ext uri="{FF2B5EF4-FFF2-40B4-BE49-F238E27FC236}">
                  <a16:creationId xmlns:a16="http://schemas.microsoft.com/office/drawing/2014/main" id="{00000000-0008-0000-0400-00008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28575</xdr:rowOff>
        </xdr:from>
        <xdr:to>
          <xdr:col>6</xdr:col>
          <xdr:colOff>238125</xdr:colOff>
          <xdr:row>12</xdr:row>
          <xdr:rowOff>257175</xdr:rowOff>
        </xdr:to>
        <xdr:sp macro="" textlink="">
          <xdr:nvSpPr>
            <xdr:cNvPr id="13447" name="Option Button 135" hidden="1">
              <a:extLst>
                <a:ext uri="{63B3BB69-23CF-44E3-9099-C40C66FF867C}">
                  <a14:compatExt spid="_x0000_s13447"/>
                </a:ext>
                <a:ext uri="{FF2B5EF4-FFF2-40B4-BE49-F238E27FC236}">
                  <a16:creationId xmlns:a16="http://schemas.microsoft.com/office/drawing/2014/main" id="{00000000-0008-0000-0400-00008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xdr:row>
          <xdr:rowOff>28575</xdr:rowOff>
        </xdr:from>
        <xdr:to>
          <xdr:col>8</xdr:col>
          <xdr:colOff>238125</xdr:colOff>
          <xdr:row>12</xdr:row>
          <xdr:rowOff>257175</xdr:rowOff>
        </xdr:to>
        <xdr:sp macro="" textlink="">
          <xdr:nvSpPr>
            <xdr:cNvPr id="13448" name="Option Button 136" hidden="1">
              <a:extLst>
                <a:ext uri="{63B3BB69-23CF-44E3-9099-C40C66FF867C}">
                  <a14:compatExt spid="_x0000_s13448"/>
                </a:ext>
                <a:ext uri="{FF2B5EF4-FFF2-40B4-BE49-F238E27FC236}">
                  <a16:creationId xmlns:a16="http://schemas.microsoft.com/office/drawing/2014/main" id="{00000000-0008-0000-0400-00008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28575</xdr:rowOff>
        </xdr:from>
        <xdr:to>
          <xdr:col>6</xdr:col>
          <xdr:colOff>238125</xdr:colOff>
          <xdr:row>13</xdr:row>
          <xdr:rowOff>257175</xdr:rowOff>
        </xdr:to>
        <xdr:sp macro="" textlink="">
          <xdr:nvSpPr>
            <xdr:cNvPr id="13449" name="Option Button 137" hidden="1">
              <a:extLst>
                <a:ext uri="{63B3BB69-23CF-44E3-9099-C40C66FF867C}">
                  <a14:compatExt spid="_x0000_s13449"/>
                </a:ext>
                <a:ext uri="{FF2B5EF4-FFF2-40B4-BE49-F238E27FC236}">
                  <a16:creationId xmlns:a16="http://schemas.microsoft.com/office/drawing/2014/main" id="{00000000-0008-0000-0400-00008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28575</xdr:rowOff>
        </xdr:from>
        <xdr:to>
          <xdr:col>8</xdr:col>
          <xdr:colOff>238125</xdr:colOff>
          <xdr:row>13</xdr:row>
          <xdr:rowOff>257175</xdr:rowOff>
        </xdr:to>
        <xdr:sp macro="" textlink="">
          <xdr:nvSpPr>
            <xdr:cNvPr id="13450" name="Option Button 138" hidden="1">
              <a:extLst>
                <a:ext uri="{63B3BB69-23CF-44E3-9099-C40C66FF867C}">
                  <a14:compatExt spid="_x0000_s13450"/>
                </a:ext>
                <a:ext uri="{FF2B5EF4-FFF2-40B4-BE49-F238E27FC236}">
                  <a16:creationId xmlns:a16="http://schemas.microsoft.com/office/drawing/2014/main" id="{00000000-0008-0000-0400-00008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28575</xdr:rowOff>
        </xdr:from>
        <xdr:to>
          <xdr:col>6</xdr:col>
          <xdr:colOff>238125</xdr:colOff>
          <xdr:row>14</xdr:row>
          <xdr:rowOff>257175</xdr:rowOff>
        </xdr:to>
        <xdr:sp macro="" textlink="">
          <xdr:nvSpPr>
            <xdr:cNvPr id="13451" name="Option Button 139" hidden="1">
              <a:extLst>
                <a:ext uri="{63B3BB69-23CF-44E3-9099-C40C66FF867C}">
                  <a14:compatExt spid="_x0000_s13451"/>
                </a:ext>
                <a:ext uri="{FF2B5EF4-FFF2-40B4-BE49-F238E27FC236}">
                  <a16:creationId xmlns:a16="http://schemas.microsoft.com/office/drawing/2014/main" id="{00000000-0008-0000-0400-00008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28575</xdr:rowOff>
        </xdr:from>
        <xdr:to>
          <xdr:col>8</xdr:col>
          <xdr:colOff>238125</xdr:colOff>
          <xdr:row>14</xdr:row>
          <xdr:rowOff>257175</xdr:rowOff>
        </xdr:to>
        <xdr:sp macro="" textlink="">
          <xdr:nvSpPr>
            <xdr:cNvPr id="13452" name="Option Button 140" hidden="1">
              <a:extLst>
                <a:ext uri="{63B3BB69-23CF-44E3-9099-C40C66FF867C}">
                  <a14:compatExt spid="_x0000_s13452"/>
                </a:ext>
                <a:ext uri="{FF2B5EF4-FFF2-40B4-BE49-F238E27FC236}">
                  <a16:creationId xmlns:a16="http://schemas.microsoft.com/office/drawing/2014/main" id="{00000000-0008-0000-0400-00008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752475</xdr:colOff>
          <xdr:row>20</xdr:row>
          <xdr:rowOff>419100</xdr:rowOff>
        </xdr:from>
        <xdr:to>
          <xdr:col>9</xdr:col>
          <xdr:colOff>809625</xdr:colOff>
          <xdr:row>22</xdr:row>
          <xdr:rowOff>0</xdr:rowOff>
        </xdr:to>
        <xdr:sp macro="" textlink="">
          <xdr:nvSpPr>
            <xdr:cNvPr id="13453" name="Group Box 141" hidden="1">
              <a:extLst>
                <a:ext uri="{63B3BB69-23CF-44E3-9099-C40C66FF867C}">
                  <a14:compatExt spid="_x0000_s13453"/>
                </a:ext>
                <a:ext uri="{FF2B5EF4-FFF2-40B4-BE49-F238E27FC236}">
                  <a16:creationId xmlns:a16="http://schemas.microsoft.com/office/drawing/2014/main" id="{00000000-0008-0000-0400-00008D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24</xdr:row>
          <xdr:rowOff>0</xdr:rowOff>
        </xdr:from>
        <xdr:to>
          <xdr:col>9</xdr:col>
          <xdr:colOff>809625</xdr:colOff>
          <xdr:row>25</xdr:row>
          <xdr:rowOff>0</xdr:rowOff>
        </xdr:to>
        <xdr:sp macro="" textlink="">
          <xdr:nvSpPr>
            <xdr:cNvPr id="13454" name="Group Box 142" hidden="1">
              <a:extLst>
                <a:ext uri="{63B3BB69-23CF-44E3-9099-C40C66FF867C}">
                  <a14:compatExt spid="_x0000_s13454"/>
                </a:ext>
                <a:ext uri="{FF2B5EF4-FFF2-40B4-BE49-F238E27FC236}">
                  <a16:creationId xmlns:a16="http://schemas.microsoft.com/office/drawing/2014/main" id="{00000000-0008-0000-0400-00008E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25</xdr:row>
          <xdr:rowOff>0</xdr:rowOff>
        </xdr:from>
        <xdr:to>
          <xdr:col>9</xdr:col>
          <xdr:colOff>809625</xdr:colOff>
          <xdr:row>25</xdr:row>
          <xdr:rowOff>419100</xdr:rowOff>
        </xdr:to>
        <xdr:sp macro="" textlink="">
          <xdr:nvSpPr>
            <xdr:cNvPr id="13455" name="Group Box 143" hidden="1">
              <a:extLst>
                <a:ext uri="{63B3BB69-23CF-44E3-9099-C40C66FF867C}">
                  <a14:compatExt spid="_x0000_s13455"/>
                </a:ext>
                <a:ext uri="{FF2B5EF4-FFF2-40B4-BE49-F238E27FC236}">
                  <a16:creationId xmlns:a16="http://schemas.microsoft.com/office/drawing/2014/main" id="{00000000-0008-0000-0400-00008F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733425</xdr:colOff>
          <xdr:row>26</xdr:row>
          <xdr:rowOff>9525</xdr:rowOff>
        </xdr:from>
        <xdr:to>
          <xdr:col>10</xdr:col>
          <xdr:colOff>0</xdr:colOff>
          <xdr:row>27</xdr:row>
          <xdr:rowOff>0</xdr:rowOff>
        </xdr:to>
        <xdr:sp macro="" textlink="">
          <xdr:nvSpPr>
            <xdr:cNvPr id="13456" name="Group Box 144" hidden="1">
              <a:extLst>
                <a:ext uri="{63B3BB69-23CF-44E3-9099-C40C66FF867C}">
                  <a14:compatExt spid="_x0000_s13456"/>
                </a:ext>
                <a:ext uri="{FF2B5EF4-FFF2-40B4-BE49-F238E27FC236}">
                  <a16:creationId xmlns:a16="http://schemas.microsoft.com/office/drawing/2014/main" id="{00000000-0008-0000-0400-000090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27</xdr:row>
          <xdr:rowOff>9525</xdr:rowOff>
        </xdr:from>
        <xdr:to>
          <xdr:col>10</xdr:col>
          <xdr:colOff>0</xdr:colOff>
          <xdr:row>28</xdr:row>
          <xdr:rowOff>0</xdr:rowOff>
        </xdr:to>
        <xdr:sp macro="" textlink="">
          <xdr:nvSpPr>
            <xdr:cNvPr id="13457" name="Group Box 145" hidden="1">
              <a:extLst>
                <a:ext uri="{63B3BB69-23CF-44E3-9099-C40C66FF867C}">
                  <a14:compatExt spid="_x0000_s13457"/>
                </a:ext>
                <a:ext uri="{FF2B5EF4-FFF2-40B4-BE49-F238E27FC236}">
                  <a16:creationId xmlns:a16="http://schemas.microsoft.com/office/drawing/2014/main" id="{00000000-0008-0000-0400-000091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20</xdr:row>
          <xdr:rowOff>28575</xdr:rowOff>
        </xdr:from>
        <xdr:to>
          <xdr:col>6</xdr:col>
          <xdr:colOff>238125</xdr:colOff>
          <xdr:row>20</xdr:row>
          <xdr:rowOff>257175</xdr:rowOff>
        </xdr:to>
        <xdr:sp macro="" textlink="">
          <xdr:nvSpPr>
            <xdr:cNvPr id="13458" name="Option Button 146" hidden="1">
              <a:extLst>
                <a:ext uri="{63B3BB69-23CF-44E3-9099-C40C66FF867C}">
                  <a14:compatExt spid="_x0000_s13458"/>
                </a:ext>
                <a:ext uri="{FF2B5EF4-FFF2-40B4-BE49-F238E27FC236}">
                  <a16:creationId xmlns:a16="http://schemas.microsoft.com/office/drawing/2014/main" id="{00000000-0008-0000-0400-00009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xdr:row>
          <xdr:rowOff>28575</xdr:rowOff>
        </xdr:from>
        <xdr:to>
          <xdr:col>8</xdr:col>
          <xdr:colOff>238125</xdr:colOff>
          <xdr:row>20</xdr:row>
          <xdr:rowOff>257175</xdr:rowOff>
        </xdr:to>
        <xdr:sp macro="" textlink="">
          <xdr:nvSpPr>
            <xdr:cNvPr id="13459" name="Option Button 147" hidden="1">
              <a:extLst>
                <a:ext uri="{63B3BB69-23CF-44E3-9099-C40C66FF867C}">
                  <a14:compatExt spid="_x0000_s13459"/>
                </a:ext>
                <a:ext uri="{FF2B5EF4-FFF2-40B4-BE49-F238E27FC236}">
                  <a16:creationId xmlns:a16="http://schemas.microsoft.com/office/drawing/2014/main" id="{00000000-0008-0000-0400-00009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xdr:row>
          <xdr:rowOff>28575</xdr:rowOff>
        </xdr:from>
        <xdr:to>
          <xdr:col>6</xdr:col>
          <xdr:colOff>238125</xdr:colOff>
          <xdr:row>21</xdr:row>
          <xdr:rowOff>257175</xdr:rowOff>
        </xdr:to>
        <xdr:sp macro="" textlink="">
          <xdr:nvSpPr>
            <xdr:cNvPr id="13460" name="Option Button 148" hidden="1">
              <a:extLst>
                <a:ext uri="{63B3BB69-23CF-44E3-9099-C40C66FF867C}">
                  <a14:compatExt spid="_x0000_s13460"/>
                </a:ext>
                <a:ext uri="{FF2B5EF4-FFF2-40B4-BE49-F238E27FC236}">
                  <a16:creationId xmlns:a16="http://schemas.microsoft.com/office/drawing/2014/main" id="{00000000-0008-0000-0400-00009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21</xdr:row>
          <xdr:rowOff>28575</xdr:rowOff>
        </xdr:from>
        <xdr:to>
          <xdr:col>8</xdr:col>
          <xdr:colOff>238125</xdr:colOff>
          <xdr:row>21</xdr:row>
          <xdr:rowOff>257175</xdr:rowOff>
        </xdr:to>
        <xdr:sp macro="" textlink="">
          <xdr:nvSpPr>
            <xdr:cNvPr id="13461" name="Option Button 149" hidden="1">
              <a:extLst>
                <a:ext uri="{63B3BB69-23CF-44E3-9099-C40C66FF867C}">
                  <a14:compatExt spid="_x0000_s13461"/>
                </a:ext>
                <a:ext uri="{FF2B5EF4-FFF2-40B4-BE49-F238E27FC236}">
                  <a16:creationId xmlns:a16="http://schemas.microsoft.com/office/drawing/2014/main" id="{00000000-0008-0000-0400-00009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xdr:row>
          <xdr:rowOff>28575</xdr:rowOff>
        </xdr:from>
        <xdr:to>
          <xdr:col>6</xdr:col>
          <xdr:colOff>238125</xdr:colOff>
          <xdr:row>22</xdr:row>
          <xdr:rowOff>257175</xdr:rowOff>
        </xdr:to>
        <xdr:sp macro="" textlink="">
          <xdr:nvSpPr>
            <xdr:cNvPr id="13462" name="Option Button 150" hidden="1">
              <a:extLst>
                <a:ext uri="{63B3BB69-23CF-44E3-9099-C40C66FF867C}">
                  <a14:compatExt spid="_x0000_s13462"/>
                </a:ext>
                <a:ext uri="{FF2B5EF4-FFF2-40B4-BE49-F238E27FC236}">
                  <a16:creationId xmlns:a16="http://schemas.microsoft.com/office/drawing/2014/main" id="{00000000-0008-0000-0400-00009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xdr:row>
          <xdr:rowOff>28575</xdr:rowOff>
        </xdr:from>
        <xdr:to>
          <xdr:col>8</xdr:col>
          <xdr:colOff>238125</xdr:colOff>
          <xdr:row>22</xdr:row>
          <xdr:rowOff>257175</xdr:rowOff>
        </xdr:to>
        <xdr:sp macro="" textlink="">
          <xdr:nvSpPr>
            <xdr:cNvPr id="13463" name="Option Button 151" hidden="1">
              <a:extLst>
                <a:ext uri="{63B3BB69-23CF-44E3-9099-C40C66FF867C}">
                  <a14:compatExt spid="_x0000_s13463"/>
                </a:ext>
                <a:ext uri="{FF2B5EF4-FFF2-40B4-BE49-F238E27FC236}">
                  <a16:creationId xmlns:a16="http://schemas.microsoft.com/office/drawing/2014/main" id="{00000000-0008-0000-0400-00009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23</xdr:row>
          <xdr:rowOff>28575</xdr:rowOff>
        </xdr:from>
        <xdr:to>
          <xdr:col>6</xdr:col>
          <xdr:colOff>238125</xdr:colOff>
          <xdr:row>23</xdr:row>
          <xdr:rowOff>257175</xdr:rowOff>
        </xdr:to>
        <xdr:sp macro="" textlink="">
          <xdr:nvSpPr>
            <xdr:cNvPr id="13464" name="Option Button 152" hidden="1">
              <a:extLst>
                <a:ext uri="{63B3BB69-23CF-44E3-9099-C40C66FF867C}">
                  <a14:compatExt spid="_x0000_s13464"/>
                </a:ext>
                <a:ext uri="{FF2B5EF4-FFF2-40B4-BE49-F238E27FC236}">
                  <a16:creationId xmlns:a16="http://schemas.microsoft.com/office/drawing/2014/main" id="{00000000-0008-0000-0400-00009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28575</xdr:rowOff>
        </xdr:from>
        <xdr:to>
          <xdr:col>8</xdr:col>
          <xdr:colOff>238125</xdr:colOff>
          <xdr:row>23</xdr:row>
          <xdr:rowOff>257175</xdr:rowOff>
        </xdr:to>
        <xdr:sp macro="" textlink="">
          <xdr:nvSpPr>
            <xdr:cNvPr id="13465" name="Option Button 153" hidden="1">
              <a:extLst>
                <a:ext uri="{63B3BB69-23CF-44E3-9099-C40C66FF867C}">
                  <a14:compatExt spid="_x0000_s13465"/>
                </a:ext>
                <a:ext uri="{FF2B5EF4-FFF2-40B4-BE49-F238E27FC236}">
                  <a16:creationId xmlns:a16="http://schemas.microsoft.com/office/drawing/2014/main" id="{00000000-0008-0000-0400-00009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24</xdr:row>
          <xdr:rowOff>28575</xdr:rowOff>
        </xdr:from>
        <xdr:to>
          <xdr:col>6</xdr:col>
          <xdr:colOff>238125</xdr:colOff>
          <xdr:row>24</xdr:row>
          <xdr:rowOff>257175</xdr:rowOff>
        </xdr:to>
        <xdr:sp macro="" textlink="">
          <xdr:nvSpPr>
            <xdr:cNvPr id="13466" name="Option Button 154" hidden="1">
              <a:extLst>
                <a:ext uri="{63B3BB69-23CF-44E3-9099-C40C66FF867C}">
                  <a14:compatExt spid="_x0000_s13466"/>
                </a:ext>
                <a:ext uri="{FF2B5EF4-FFF2-40B4-BE49-F238E27FC236}">
                  <a16:creationId xmlns:a16="http://schemas.microsoft.com/office/drawing/2014/main" id="{00000000-0008-0000-0400-00009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28575</xdr:rowOff>
        </xdr:from>
        <xdr:to>
          <xdr:col>8</xdr:col>
          <xdr:colOff>238125</xdr:colOff>
          <xdr:row>24</xdr:row>
          <xdr:rowOff>257175</xdr:rowOff>
        </xdr:to>
        <xdr:sp macro="" textlink="">
          <xdr:nvSpPr>
            <xdr:cNvPr id="13467" name="Option Button 155" hidden="1">
              <a:extLst>
                <a:ext uri="{63B3BB69-23CF-44E3-9099-C40C66FF867C}">
                  <a14:compatExt spid="_x0000_s13467"/>
                </a:ext>
                <a:ext uri="{FF2B5EF4-FFF2-40B4-BE49-F238E27FC236}">
                  <a16:creationId xmlns:a16="http://schemas.microsoft.com/office/drawing/2014/main" id="{00000000-0008-0000-0400-00009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25</xdr:row>
          <xdr:rowOff>28575</xdr:rowOff>
        </xdr:from>
        <xdr:to>
          <xdr:col>6</xdr:col>
          <xdr:colOff>238125</xdr:colOff>
          <xdr:row>25</xdr:row>
          <xdr:rowOff>257175</xdr:rowOff>
        </xdr:to>
        <xdr:sp macro="" textlink="">
          <xdr:nvSpPr>
            <xdr:cNvPr id="13468" name="Option Button 156" hidden="1">
              <a:extLst>
                <a:ext uri="{63B3BB69-23CF-44E3-9099-C40C66FF867C}">
                  <a14:compatExt spid="_x0000_s13468"/>
                </a:ext>
                <a:ext uri="{FF2B5EF4-FFF2-40B4-BE49-F238E27FC236}">
                  <a16:creationId xmlns:a16="http://schemas.microsoft.com/office/drawing/2014/main" id="{00000000-0008-0000-0400-00009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25</xdr:row>
          <xdr:rowOff>28575</xdr:rowOff>
        </xdr:from>
        <xdr:to>
          <xdr:col>8</xdr:col>
          <xdr:colOff>238125</xdr:colOff>
          <xdr:row>25</xdr:row>
          <xdr:rowOff>257175</xdr:rowOff>
        </xdr:to>
        <xdr:sp macro="" textlink="">
          <xdr:nvSpPr>
            <xdr:cNvPr id="13469" name="Option Button 157" hidden="1">
              <a:extLst>
                <a:ext uri="{63B3BB69-23CF-44E3-9099-C40C66FF867C}">
                  <a14:compatExt spid="_x0000_s13469"/>
                </a:ext>
                <a:ext uri="{FF2B5EF4-FFF2-40B4-BE49-F238E27FC236}">
                  <a16:creationId xmlns:a16="http://schemas.microsoft.com/office/drawing/2014/main" id="{00000000-0008-0000-0400-00009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26</xdr:row>
          <xdr:rowOff>28575</xdr:rowOff>
        </xdr:from>
        <xdr:to>
          <xdr:col>6</xdr:col>
          <xdr:colOff>238125</xdr:colOff>
          <xdr:row>26</xdr:row>
          <xdr:rowOff>257175</xdr:rowOff>
        </xdr:to>
        <xdr:sp macro="" textlink="">
          <xdr:nvSpPr>
            <xdr:cNvPr id="13470" name="Option Button 158" hidden="1">
              <a:extLst>
                <a:ext uri="{63B3BB69-23CF-44E3-9099-C40C66FF867C}">
                  <a14:compatExt spid="_x0000_s13470"/>
                </a:ext>
                <a:ext uri="{FF2B5EF4-FFF2-40B4-BE49-F238E27FC236}">
                  <a16:creationId xmlns:a16="http://schemas.microsoft.com/office/drawing/2014/main" id="{00000000-0008-0000-0400-00009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26</xdr:row>
          <xdr:rowOff>28575</xdr:rowOff>
        </xdr:from>
        <xdr:to>
          <xdr:col>8</xdr:col>
          <xdr:colOff>238125</xdr:colOff>
          <xdr:row>26</xdr:row>
          <xdr:rowOff>257175</xdr:rowOff>
        </xdr:to>
        <xdr:sp macro="" textlink="">
          <xdr:nvSpPr>
            <xdr:cNvPr id="13471" name="Option Button 159" hidden="1">
              <a:extLst>
                <a:ext uri="{63B3BB69-23CF-44E3-9099-C40C66FF867C}">
                  <a14:compatExt spid="_x0000_s13471"/>
                </a:ext>
                <a:ext uri="{FF2B5EF4-FFF2-40B4-BE49-F238E27FC236}">
                  <a16:creationId xmlns:a16="http://schemas.microsoft.com/office/drawing/2014/main" id="{00000000-0008-0000-0400-00009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27</xdr:row>
          <xdr:rowOff>28575</xdr:rowOff>
        </xdr:from>
        <xdr:to>
          <xdr:col>6</xdr:col>
          <xdr:colOff>238125</xdr:colOff>
          <xdr:row>27</xdr:row>
          <xdr:rowOff>257175</xdr:rowOff>
        </xdr:to>
        <xdr:sp macro="" textlink="">
          <xdr:nvSpPr>
            <xdr:cNvPr id="13472" name="Option Button 160" hidden="1">
              <a:extLst>
                <a:ext uri="{63B3BB69-23CF-44E3-9099-C40C66FF867C}">
                  <a14:compatExt spid="_x0000_s13472"/>
                </a:ext>
                <a:ext uri="{FF2B5EF4-FFF2-40B4-BE49-F238E27FC236}">
                  <a16:creationId xmlns:a16="http://schemas.microsoft.com/office/drawing/2014/main" id="{00000000-0008-0000-0400-0000A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xdr:row>
          <xdr:rowOff>28575</xdr:rowOff>
        </xdr:from>
        <xdr:to>
          <xdr:col>8</xdr:col>
          <xdr:colOff>238125</xdr:colOff>
          <xdr:row>27</xdr:row>
          <xdr:rowOff>257175</xdr:rowOff>
        </xdr:to>
        <xdr:sp macro="" textlink="">
          <xdr:nvSpPr>
            <xdr:cNvPr id="13473" name="Option Button 161" hidden="1">
              <a:extLst>
                <a:ext uri="{63B3BB69-23CF-44E3-9099-C40C66FF867C}">
                  <a14:compatExt spid="_x0000_s13473"/>
                </a:ext>
                <a:ext uri="{FF2B5EF4-FFF2-40B4-BE49-F238E27FC236}">
                  <a16:creationId xmlns:a16="http://schemas.microsoft.com/office/drawing/2014/main" id="{00000000-0008-0000-0400-0000A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809625</xdr:colOff>
          <xdr:row>33</xdr:row>
          <xdr:rowOff>9525</xdr:rowOff>
        </xdr:from>
        <xdr:to>
          <xdr:col>9</xdr:col>
          <xdr:colOff>809625</xdr:colOff>
          <xdr:row>33</xdr:row>
          <xdr:rowOff>419100</xdr:rowOff>
        </xdr:to>
        <xdr:sp macro="" textlink="">
          <xdr:nvSpPr>
            <xdr:cNvPr id="13474" name="Group Box 162" hidden="1">
              <a:extLst>
                <a:ext uri="{63B3BB69-23CF-44E3-9099-C40C66FF867C}">
                  <a14:compatExt spid="_x0000_s13474"/>
                </a:ext>
                <a:ext uri="{FF2B5EF4-FFF2-40B4-BE49-F238E27FC236}">
                  <a16:creationId xmlns:a16="http://schemas.microsoft.com/office/drawing/2014/main" id="{00000000-0008-0000-0400-0000A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809625</xdr:colOff>
          <xdr:row>34</xdr:row>
          <xdr:rowOff>9525</xdr:rowOff>
        </xdr:from>
        <xdr:to>
          <xdr:col>9</xdr:col>
          <xdr:colOff>809625</xdr:colOff>
          <xdr:row>35</xdr:row>
          <xdr:rowOff>0</xdr:rowOff>
        </xdr:to>
        <xdr:sp macro="" textlink="">
          <xdr:nvSpPr>
            <xdr:cNvPr id="13475" name="Group Box 163" hidden="1">
              <a:extLst>
                <a:ext uri="{63B3BB69-23CF-44E3-9099-C40C66FF867C}">
                  <a14:compatExt spid="_x0000_s13475"/>
                </a:ext>
                <a:ext uri="{FF2B5EF4-FFF2-40B4-BE49-F238E27FC236}">
                  <a16:creationId xmlns:a16="http://schemas.microsoft.com/office/drawing/2014/main" id="{00000000-0008-0000-0400-0000A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34</xdr:row>
          <xdr:rowOff>419100</xdr:rowOff>
        </xdr:from>
        <xdr:to>
          <xdr:col>9</xdr:col>
          <xdr:colOff>809625</xdr:colOff>
          <xdr:row>35</xdr:row>
          <xdr:rowOff>419100</xdr:rowOff>
        </xdr:to>
        <xdr:sp macro="" textlink="">
          <xdr:nvSpPr>
            <xdr:cNvPr id="13476" name="Group Box 164" hidden="1">
              <a:extLst>
                <a:ext uri="{63B3BB69-23CF-44E3-9099-C40C66FF867C}">
                  <a14:compatExt spid="_x0000_s13476"/>
                </a:ext>
                <a:ext uri="{FF2B5EF4-FFF2-40B4-BE49-F238E27FC236}">
                  <a16:creationId xmlns:a16="http://schemas.microsoft.com/office/drawing/2014/main" id="{00000000-0008-0000-0400-0000A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36</xdr:row>
          <xdr:rowOff>9525</xdr:rowOff>
        </xdr:from>
        <xdr:to>
          <xdr:col>10</xdr:col>
          <xdr:colOff>0</xdr:colOff>
          <xdr:row>37</xdr:row>
          <xdr:rowOff>9525</xdr:rowOff>
        </xdr:to>
        <xdr:sp macro="" textlink="">
          <xdr:nvSpPr>
            <xdr:cNvPr id="13477" name="Group Box 165" hidden="1">
              <a:extLst>
                <a:ext uri="{63B3BB69-23CF-44E3-9099-C40C66FF867C}">
                  <a14:compatExt spid="_x0000_s13477"/>
                </a:ext>
                <a:ext uri="{FF2B5EF4-FFF2-40B4-BE49-F238E27FC236}">
                  <a16:creationId xmlns:a16="http://schemas.microsoft.com/office/drawing/2014/main" id="{00000000-0008-0000-0400-0000A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809625</xdr:colOff>
          <xdr:row>37</xdr:row>
          <xdr:rowOff>9525</xdr:rowOff>
        </xdr:from>
        <xdr:to>
          <xdr:col>9</xdr:col>
          <xdr:colOff>809625</xdr:colOff>
          <xdr:row>38</xdr:row>
          <xdr:rowOff>0</xdr:rowOff>
        </xdr:to>
        <xdr:sp macro="" textlink="">
          <xdr:nvSpPr>
            <xdr:cNvPr id="13478" name="Group Box 166" hidden="1">
              <a:extLst>
                <a:ext uri="{63B3BB69-23CF-44E3-9099-C40C66FF867C}">
                  <a14:compatExt spid="_x0000_s13478"/>
                </a:ext>
                <a:ext uri="{FF2B5EF4-FFF2-40B4-BE49-F238E27FC236}">
                  <a16:creationId xmlns:a16="http://schemas.microsoft.com/office/drawing/2014/main" id="{00000000-0008-0000-0400-0000A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809625</xdr:colOff>
          <xdr:row>38</xdr:row>
          <xdr:rowOff>9525</xdr:rowOff>
        </xdr:from>
        <xdr:to>
          <xdr:col>9</xdr:col>
          <xdr:colOff>809625</xdr:colOff>
          <xdr:row>38</xdr:row>
          <xdr:rowOff>419100</xdr:rowOff>
        </xdr:to>
        <xdr:sp macro="" textlink="">
          <xdr:nvSpPr>
            <xdr:cNvPr id="13479" name="Group Box 167" hidden="1">
              <a:extLst>
                <a:ext uri="{63B3BB69-23CF-44E3-9099-C40C66FF867C}">
                  <a14:compatExt spid="_x0000_s13479"/>
                </a:ext>
                <a:ext uri="{FF2B5EF4-FFF2-40B4-BE49-F238E27FC236}">
                  <a16:creationId xmlns:a16="http://schemas.microsoft.com/office/drawing/2014/main" id="{00000000-0008-0000-0400-0000A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33</xdr:row>
          <xdr:rowOff>28575</xdr:rowOff>
        </xdr:from>
        <xdr:to>
          <xdr:col>6</xdr:col>
          <xdr:colOff>238125</xdr:colOff>
          <xdr:row>33</xdr:row>
          <xdr:rowOff>257175</xdr:rowOff>
        </xdr:to>
        <xdr:sp macro="" textlink="">
          <xdr:nvSpPr>
            <xdr:cNvPr id="13480" name="Option Button 168" hidden="1">
              <a:extLst>
                <a:ext uri="{63B3BB69-23CF-44E3-9099-C40C66FF867C}">
                  <a14:compatExt spid="_x0000_s13480"/>
                </a:ext>
                <a:ext uri="{FF2B5EF4-FFF2-40B4-BE49-F238E27FC236}">
                  <a16:creationId xmlns:a16="http://schemas.microsoft.com/office/drawing/2014/main" id="{00000000-0008-0000-0400-0000A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33</xdr:row>
          <xdr:rowOff>28575</xdr:rowOff>
        </xdr:from>
        <xdr:to>
          <xdr:col>8</xdr:col>
          <xdr:colOff>238125</xdr:colOff>
          <xdr:row>33</xdr:row>
          <xdr:rowOff>257175</xdr:rowOff>
        </xdr:to>
        <xdr:sp macro="" textlink="">
          <xdr:nvSpPr>
            <xdr:cNvPr id="13481" name="Option Button 169" hidden="1">
              <a:extLst>
                <a:ext uri="{63B3BB69-23CF-44E3-9099-C40C66FF867C}">
                  <a14:compatExt spid="_x0000_s13481"/>
                </a:ext>
                <a:ext uri="{FF2B5EF4-FFF2-40B4-BE49-F238E27FC236}">
                  <a16:creationId xmlns:a16="http://schemas.microsoft.com/office/drawing/2014/main" id="{00000000-0008-0000-0400-0000A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34</xdr:row>
          <xdr:rowOff>28575</xdr:rowOff>
        </xdr:from>
        <xdr:to>
          <xdr:col>6</xdr:col>
          <xdr:colOff>238125</xdr:colOff>
          <xdr:row>34</xdr:row>
          <xdr:rowOff>257175</xdr:rowOff>
        </xdr:to>
        <xdr:sp macro="" textlink="">
          <xdr:nvSpPr>
            <xdr:cNvPr id="13482" name="Option Button 170" hidden="1">
              <a:extLst>
                <a:ext uri="{63B3BB69-23CF-44E3-9099-C40C66FF867C}">
                  <a14:compatExt spid="_x0000_s13482"/>
                </a:ext>
                <a:ext uri="{FF2B5EF4-FFF2-40B4-BE49-F238E27FC236}">
                  <a16:creationId xmlns:a16="http://schemas.microsoft.com/office/drawing/2014/main" id="{00000000-0008-0000-0400-0000A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34</xdr:row>
          <xdr:rowOff>28575</xdr:rowOff>
        </xdr:from>
        <xdr:to>
          <xdr:col>8</xdr:col>
          <xdr:colOff>238125</xdr:colOff>
          <xdr:row>34</xdr:row>
          <xdr:rowOff>257175</xdr:rowOff>
        </xdr:to>
        <xdr:sp macro="" textlink="">
          <xdr:nvSpPr>
            <xdr:cNvPr id="13483" name="Option Button 171" hidden="1">
              <a:extLst>
                <a:ext uri="{63B3BB69-23CF-44E3-9099-C40C66FF867C}">
                  <a14:compatExt spid="_x0000_s13483"/>
                </a:ext>
                <a:ext uri="{FF2B5EF4-FFF2-40B4-BE49-F238E27FC236}">
                  <a16:creationId xmlns:a16="http://schemas.microsoft.com/office/drawing/2014/main" id="{00000000-0008-0000-0400-0000A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35</xdr:row>
          <xdr:rowOff>28575</xdr:rowOff>
        </xdr:from>
        <xdr:to>
          <xdr:col>6</xdr:col>
          <xdr:colOff>238125</xdr:colOff>
          <xdr:row>35</xdr:row>
          <xdr:rowOff>257175</xdr:rowOff>
        </xdr:to>
        <xdr:sp macro="" textlink="">
          <xdr:nvSpPr>
            <xdr:cNvPr id="13484" name="Option Button 172" hidden="1">
              <a:extLst>
                <a:ext uri="{63B3BB69-23CF-44E3-9099-C40C66FF867C}">
                  <a14:compatExt spid="_x0000_s13484"/>
                </a:ext>
                <a:ext uri="{FF2B5EF4-FFF2-40B4-BE49-F238E27FC236}">
                  <a16:creationId xmlns:a16="http://schemas.microsoft.com/office/drawing/2014/main" id="{00000000-0008-0000-0400-0000A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35</xdr:row>
          <xdr:rowOff>28575</xdr:rowOff>
        </xdr:from>
        <xdr:to>
          <xdr:col>8</xdr:col>
          <xdr:colOff>238125</xdr:colOff>
          <xdr:row>35</xdr:row>
          <xdr:rowOff>257175</xdr:rowOff>
        </xdr:to>
        <xdr:sp macro="" textlink="">
          <xdr:nvSpPr>
            <xdr:cNvPr id="13485" name="Option Button 173" hidden="1">
              <a:extLst>
                <a:ext uri="{63B3BB69-23CF-44E3-9099-C40C66FF867C}">
                  <a14:compatExt spid="_x0000_s13485"/>
                </a:ext>
                <a:ext uri="{FF2B5EF4-FFF2-40B4-BE49-F238E27FC236}">
                  <a16:creationId xmlns:a16="http://schemas.microsoft.com/office/drawing/2014/main" id="{00000000-0008-0000-0400-0000A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36</xdr:row>
          <xdr:rowOff>28575</xdr:rowOff>
        </xdr:from>
        <xdr:to>
          <xdr:col>6</xdr:col>
          <xdr:colOff>238125</xdr:colOff>
          <xdr:row>36</xdr:row>
          <xdr:rowOff>257175</xdr:rowOff>
        </xdr:to>
        <xdr:sp macro="" textlink="">
          <xdr:nvSpPr>
            <xdr:cNvPr id="13486" name="Option Button 174" hidden="1">
              <a:extLst>
                <a:ext uri="{63B3BB69-23CF-44E3-9099-C40C66FF867C}">
                  <a14:compatExt spid="_x0000_s13486"/>
                </a:ext>
                <a:ext uri="{FF2B5EF4-FFF2-40B4-BE49-F238E27FC236}">
                  <a16:creationId xmlns:a16="http://schemas.microsoft.com/office/drawing/2014/main" id="{00000000-0008-0000-0400-0000A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36</xdr:row>
          <xdr:rowOff>28575</xdr:rowOff>
        </xdr:from>
        <xdr:to>
          <xdr:col>8</xdr:col>
          <xdr:colOff>238125</xdr:colOff>
          <xdr:row>36</xdr:row>
          <xdr:rowOff>257175</xdr:rowOff>
        </xdr:to>
        <xdr:sp macro="" textlink="">
          <xdr:nvSpPr>
            <xdr:cNvPr id="13487" name="Option Button 175" hidden="1">
              <a:extLst>
                <a:ext uri="{63B3BB69-23CF-44E3-9099-C40C66FF867C}">
                  <a14:compatExt spid="_x0000_s13487"/>
                </a:ext>
                <a:ext uri="{FF2B5EF4-FFF2-40B4-BE49-F238E27FC236}">
                  <a16:creationId xmlns:a16="http://schemas.microsoft.com/office/drawing/2014/main" id="{00000000-0008-0000-0400-0000A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37</xdr:row>
          <xdr:rowOff>28575</xdr:rowOff>
        </xdr:from>
        <xdr:to>
          <xdr:col>6</xdr:col>
          <xdr:colOff>238125</xdr:colOff>
          <xdr:row>37</xdr:row>
          <xdr:rowOff>257175</xdr:rowOff>
        </xdr:to>
        <xdr:sp macro="" textlink="">
          <xdr:nvSpPr>
            <xdr:cNvPr id="13488" name="Option Button 176" hidden="1">
              <a:extLst>
                <a:ext uri="{63B3BB69-23CF-44E3-9099-C40C66FF867C}">
                  <a14:compatExt spid="_x0000_s13488"/>
                </a:ext>
                <a:ext uri="{FF2B5EF4-FFF2-40B4-BE49-F238E27FC236}">
                  <a16:creationId xmlns:a16="http://schemas.microsoft.com/office/drawing/2014/main" id="{00000000-0008-0000-0400-0000B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37</xdr:row>
          <xdr:rowOff>28575</xdr:rowOff>
        </xdr:from>
        <xdr:to>
          <xdr:col>8</xdr:col>
          <xdr:colOff>238125</xdr:colOff>
          <xdr:row>37</xdr:row>
          <xdr:rowOff>257175</xdr:rowOff>
        </xdr:to>
        <xdr:sp macro="" textlink="">
          <xdr:nvSpPr>
            <xdr:cNvPr id="13489" name="Option Button 177" hidden="1">
              <a:extLst>
                <a:ext uri="{63B3BB69-23CF-44E3-9099-C40C66FF867C}">
                  <a14:compatExt spid="_x0000_s13489"/>
                </a:ext>
                <a:ext uri="{FF2B5EF4-FFF2-40B4-BE49-F238E27FC236}">
                  <a16:creationId xmlns:a16="http://schemas.microsoft.com/office/drawing/2014/main" id="{00000000-0008-0000-0400-0000B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38</xdr:row>
          <xdr:rowOff>28575</xdr:rowOff>
        </xdr:from>
        <xdr:to>
          <xdr:col>6</xdr:col>
          <xdr:colOff>238125</xdr:colOff>
          <xdr:row>38</xdr:row>
          <xdr:rowOff>257175</xdr:rowOff>
        </xdr:to>
        <xdr:sp macro="" textlink="">
          <xdr:nvSpPr>
            <xdr:cNvPr id="13490" name="Option Button 178" hidden="1">
              <a:extLst>
                <a:ext uri="{63B3BB69-23CF-44E3-9099-C40C66FF867C}">
                  <a14:compatExt spid="_x0000_s13490"/>
                </a:ext>
                <a:ext uri="{FF2B5EF4-FFF2-40B4-BE49-F238E27FC236}">
                  <a16:creationId xmlns:a16="http://schemas.microsoft.com/office/drawing/2014/main" id="{00000000-0008-0000-0400-0000B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38</xdr:row>
          <xdr:rowOff>28575</xdr:rowOff>
        </xdr:from>
        <xdr:to>
          <xdr:col>8</xdr:col>
          <xdr:colOff>238125</xdr:colOff>
          <xdr:row>38</xdr:row>
          <xdr:rowOff>257175</xdr:rowOff>
        </xdr:to>
        <xdr:sp macro="" textlink="">
          <xdr:nvSpPr>
            <xdr:cNvPr id="13491" name="Option Button 179" hidden="1">
              <a:extLst>
                <a:ext uri="{63B3BB69-23CF-44E3-9099-C40C66FF867C}">
                  <a14:compatExt spid="_x0000_s13491"/>
                </a:ext>
                <a:ext uri="{FF2B5EF4-FFF2-40B4-BE49-F238E27FC236}">
                  <a16:creationId xmlns:a16="http://schemas.microsoft.com/office/drawing/2014/main" id="{00000000-0008-0000-0400-0000B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485775</xdr:colOff>
          <xdr:row>11</xdr:row>
          <xdr:rowOff>190500</xdr:rowOff>
        </xdr:from>
        <xdr:to>
          <xdr:col>8</xdr:col>
          <xdr:colOff>28575</xdr:colOff>
          <xdr:row>15</xdr:row>
          <xdr:rowOff>28575</xdr:rowOff>
        </xdr:to>
        <xdr:sp macro="" textlink="">
          <xdr:nvSpPr>
            <xdr:cNvPr id="6148" name="Oui/Non boite"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638175</xdr:colOff>
          <xdr:row>12</xdr:row>
          <xdr:rowOff>66675</xdr:rowOff>
        </xdr:from>
        <xdr:to>
          <xdr:col>6</xdr:col>
          <xdr:colOff>419100</xdr:colOff>
          <xdr:row>13</xdr:row>
          <xdr:rowOff>104775</xdr:rowOff>
        </xdr:to>
        <xdr:sp macro="" textlink="">
          <xdr:nvSpPr>
            <xdr:cNvPr id="6151" name="Option Button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fr-CA" sz="1200" b="0" i="0" u="none" strike="noStrike" baseline="0">
                  <a:solidFill>
                    <a:srgbClr val="000000"/>
                  </a:solidFill>
                  <a:latin typeface="Calibri"/>
                  <a:cs typeface="Calibr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4</xdr:row>
          <xdr:rowOff>28575</xdr:rowOff>
        </xdr:from>
        <xdr:to>
          <xdr:col>11</xdr:col>
          <xdr:colOff>28575</xdr:colOff>
          <xdr:row>5</xdr:row>
          <xdr:rowOff>0</xdr:rowOff>
        </xdr:to>
        <xdr:sp macro="" textlink="">
          <xdr:nvSpPr>
            <xdr:cNvPr id="6154" name="Group Box 10" hidden="1">
              <a:extLst>
                <a:ext uri="{63B3BB69-23CF-44E3-9099-C40C66FF867C}">
                  <a14:compatExt spid="_x0000_s6154"/>
                </a:ext>
                <a:ext uri="{FF2B5EF4-FFF2-40B4-BE49-F238E27FC236}">
                  <a16:creationId xmlns:a16="http://schemas.microsoft.com/office/drawing/2014/main" id="{00000000-0008-0000-0500-00000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5</xdr:row>
          <xdr:rowOff>0</xdr:rowOff>
        </xdr:from>
        <xdr:to>
          <xdr:col>11</xdr:col>
          <xdr:colOff>28575</xdr:colOff>
          <xdr:row>6</xdr:row>
          <xdr:rowOff>0</xdr:rowOff>
        </xdr:to>
        <xdr:sp macro="" textlink="">
          <xdr:nvSpPr>
            <xdr:cNvPr id="6155" name="Group Box 11" hidden="1">
              <a:extLst>
                <a:ext uri="{63B3BB69-23CF-44E3-9099-C40C66FF867C}">
                  <a14:compatExt spid="_x0000_s6155"/>
                </a:ext>
                <a:ext uri="{FF2B5EF4-FFF2-40B4-BE49-F238E27FC236}">
                  <a16:creationId xmlns:a16="http://schemas.microsoft.com/office/drawing/2014/main" id="{00000000-0008-0000-0500-00000B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6</xdr:row>
          <xdr:rowOff>28575</xdr:rowOff>
        </xdr:from>
        <xdr:to>
          <xdr:col>11</xdr:col>
          <xdr:colOff>28575</xdr:colOff>
          <xdr:row>7</xdr:row>
          <xdr:rowOff>0</xdr:rowOff>
        </xdr:to>
        <xdr:sp macro="" textlink="">
          <xdr:nvSpPr>
            <xdr:cNvPr id="6156" name="Group Box 12" hidden="1">
              <a:extLst>
                <a:ext uri="{63B3BB69-23CF-44E3-9099-C40C66FF867C}">
                  <a14:compatExt spid="_x0000_s6156"/>
                </a:ext>
                <a:ext uri="{FF2B5EF4-FFF2-40B4-BE49-F238E27FC236}">
                  <a16:creationId xmlns:a16="http://schemas.microsoft.com/office/drawing/2014/main" id="{00000000-0008-0000-0500-00000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7</xdr:row>
          <xdr:rowOff>0</xdr:rowOff>
        </xdr:from>
        <xdr:to>
          <xdr:col>9</xdr:col>
          <xdr:colOff>685800</xdr:colOff>
          <xdr:row>8</xdr:row>
          <xdr:rowOff>0</xdr:rowOff>
        </xdr:to>
        <xdr:sp macro="" textlink="">
          <xdr:nvSpPr>
            <xdr:cNvPr id="6157" name="Group Box 13" hidden="1">
              <a:extLst>
                <a:ext uri="{63B3BB69-23CF-44E3-9099-C40C66FF867C}">
                  <a14:compatExt spid="_x0000_s6157"/>
                </a:ext>
                <a:ext uri="{FF2B5EF4-FFF2-40B4-BE49-F238E27FC236}">
                  <a16:creationId xmlns:a16="http://schemas.microsoft.com/office/drawing/2014/main" id="{00000000-0008-0000-0500-00000D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8</xdr:row>
          <xdr:rowOff>0</xdr:rowOff>
        </xdr:from>
        <xdr:to>
          <xdr:col>11</xdr:col>
          <xdr:colOff>28575</xdr:colOff>
          <xdr:row>8</xdr:row>
          <xdr:rowOff>419100</xdr:rowOff>
        </xdr:to>
        <xdr:sp macro="" textlink="">
          <xdr:nvSpPr>
            <xdr:cNvPr id="6158" name="Group Box 14" hidden="1">
              <a:extLst>
                <a:ext uri="{63B3BB69-23CF-44E3-9099-C40C66FF867C}">
                  <a14:compatExt spid="_x0000_s6158"/>
                </a:ext>
                <a:ext uri="{FF2B5EF4-FFF2-40B4-BE49-F238E27FC236}">
                  <a16:creationId xmlns:a16="http://schemas.microsoft.com/office/drawing/2014/main" id="{00000000-0008-0000-0500-00000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14</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44451</xdr:colOff>
          <xdr:row>4</xdr:row>
          <xdr:rowOff>63500</xdr:rowOff>
        </xdr:from>
        <xdr:to>
          <xdr:col>8</xdr:col>
          <xdr:colOff>331788</xdr:colOff>
          <xdr:row>4</xdr:row>
          <xdr:rowOff>357188</xdr:rowOff>
        </xdr:to>
        <xdr:grpSp>
          <xdr:nvGrpSpPr>
            <xdr:cNvPr id="2" name="Groupe 1">
              <a:extLst>
                <a:ext uri="{FF2B5EF4-FFF2-40B4-BE49-F238E27FC236}">
                  <a16:creationId xmlns:a16="http://schemas.microsoft.com/office/drawing/2014/main" id="{00000000-0008-0000-0500-000002000000}"/>
                </a:ext>
              </a:extLst>
            </xdr:cNvPr>
            <xdr:cNvGrpSpPr/>
          </xdr:nvGrpSpPr>
          <xdr:grpSpPr>
            <a:xfrm>
              <a:off x="5045076" y="1130300"/>
              <a:ext cx="1963737" cy="293688"/>
              <a:chOff x="4957781" y="1143000"/>
              <a:chExt cx="1938338" cy="293688"/>
            </a:xfrm>
          </xdr:grpSpPr>
          <xdr:sp macro="" textlink="">
            <xdr:nvSpPr>
              <xdr:cNvPr id="6159" name="Option Button 15" hidden="1">
                <a:extLst>
                  <a:ext uri="{63B3BB69-23CF-44E3-9099-C40C66FF867C}">
                    <a14:compatExt spid="_x0000_s6159"/>
                  </a:ext>
                  <a:ext uri="{FF2B5EF4-FFF2-40B4-BE49-F238E27FC236}">
                    <a16:creationId xmlns:a16="http://schemas.microsoft.com/office/drawing/2014/main" id="{00000000-0008-0000-0500-00000F180000}"/>
                  </a:ext>
                </a:extLst>
              </xdr:cNvPr>
              <xdr:cNvSpPr/>
            </xdr:nvSpPr>
            <xdr:spPr bwMode="auto">
              <a:xfrm>
                <a:off x="4957781" y="1146175"/>
                <a:ext cx="280994" cy="29051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160" name="Option Button 16" hidden="1">
                <a:extLst>
                  <a:ext uri="{63B3BB69-23CF-44E3-9099-C40C66FF867C}">
                    <a14:compatExt spid="_x0000_s6160"/>
                  </a:ext>
                  <a:ext uri="{FF2B5EF4-FFF2-40B4-BE49-F238E27FC236}">
                    <a16:creationId xmlns:a16="http://schemas.microsoft.com/office/drawing/2014/main" id="{00000000-0008-0000-0500-000010180000}"/>
                  </a:ext>
                </a:extLst>
              </xdr:cNvPr>
              <xdr:cNvSpPr/>
            </xdr:nvSpPr>
            <xdr:spPr bwMode="auto">
              <a:xfrm>
                <a:off x="6604021" y="1143000"/>
                <a:ext cx="292098" cy="292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39688</xdr:colOff>
          <xdr:row>5</xdr:row>
          <xdr:rowOff>63500</xdr:rowOff>
        </xdr:from>
        <xdr:to>
          <xdr:col>8</xdr:col>
          <xdr:colOff>331788</xdr:colOff>
          <xdr:row>5</xdr:row>
          <xdr:rowOff>355600</xdr:rowOff>
        </xdr:to>
        <xdr:grpSp>
          <xdr:nvGrpSpPr>
            <xdr:cNvPr id="3" name="Groupe 2">
              <a:extLst>
                <a:ext uri="{FF2B5EF4-FFF2-40B4-BE49-F238E27FC236}">
                  <a16:creationId xmlns:a16="http://schemas.microsoft.com/office/drawing/2014/main" id="{00000000-0008-0000-0500-000003000000}"/>
                </a:ext>
              </a:extLst>
            </xdr:cNvPr>
            <xdr:cNvGrpSpPr/>
          </xdr:nvGrpSpPr>
          <xdr:grpSpPr>
            <a:xfrm>
              <a:off x="5040313" y="1558925"/>
              <a:ext cx="1968500" cy="292100"/>
              <a:chOff x="4952993" y="1571625"/>
              <a:chExt cx="1943102" cy="292100"/>
            </a:xfrm>
          </xdr:grpSpPr>
          <xdr:sp macro="" textlink="">
            <xdr:nvSpPr>
              <xdr:cNvPr id="6161" name="Option Button 17" hidden="1">
                <a:extLst>
                  <a:ext uri="{63B3BB69-23CF-44E3-9099-C40C66FF867C}">
                    <a14:compatExt spid="_x0000_s6161"/>
                  </a:ext>
                  <a:ext uri="{FF2B5EF4-FFF2-40B4-BE49-F238E27FC236}">
                    <a16:creationId xmlns:a16="http://schemas.microsoft.com/office/drawing/2014/main" id="{00000000-0008-0000-0500-000011180000}"/>
                  </a:ext>
                </a:extLst>
              </xdr:cNvPr>
              <xdr:cNvSpPr/>
            </xdr:nvSpPr>
            <xdr:spPr bwMode="auto">
              <a:xfrm>
                <a:off x="4952993" y="1571625"/>
                <a:ext cx="292100" cy="292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162" name="Option Button 18" hidden="1">
                <a:extLst>
                  <a:ext uri="{63B3BB69-23CF-44E3-9099-C40C66FF867C}">
                    <a14:compatExt spid="_x0000_s6162"/>
                  </a:ext>
                  <a:ext uri="{FF2B5EF4-FFF2-40B4-BE49-F238E27FC236}">
                    <a16:creationId xmlns:a16="http://schemas.microsoft.com/office/drawing/2014/main" id="{00000000-0008-0000-0500-000012180000}"/>
                  </a:ext>
                </a:extLst>
              </xdr:cNvPr>
              <xdr:cNvSpPr/>
            </xdr:nvSpPr>
            <xdr:spPr bwMode="auto">
              <a:xfrm>
                <a:off x="6603995" y="1571625"/>
                <a:ext cx="292100" cy="292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39688</xdr:colOff>
          <xdr:row>6</xdr:row>
          <xdr:rowOff>63500</xdr:rowOff>
        </xdr:from>
        <xdr:to>
          <xdr:col>8</xdr:col>
          <xdr:colOff>331788</xdr:colOff>
          <xdr:row>6</xdr:row>
          <xdr:rowOff>355600</xdr:rowOff>
        </xdr:to>
        <xdr:grpSp>
          <xdr:nvGrpSpPr>
            <xdr:cNvPr id="4" name="Groupe 3">
              <a:extLst>
                <a:ext uri="{FF2B5EF4-FFF2-40B4-BE49-F238E27FC236}">
                  <a16:creationId xmlns:a16="http://schemas.microsoft.com/office/drawing/2014/main" id="{00000000-0008-0000-0500-000004000000}"/>
                </a:ext>
              </a:extLst>
            </xdr:cNvPr>
            <xdr:cNvGrpSpPr/>
          </xdr:nvGrpSpPr>
          <xdr:grpSpPr>
            <a:xfrm>
              <a:off x="5040313" y="1987550"/>
              <a:ext cx="1968500" cy="292100"/>
              <a:chOff x="4952993" y="2000250"/>
              <a:chExt cx="1943102" cy="292100"/>
            </a:xfrm>
          </xdr:grpSpPr>
          <xdr:sp macro="" textlink="">
            <xdr:nvSpPr>
              <xdr:cNvPr id="6163" name="Option Button 19" hidden="1">
                <a:extLst>
                  <a:ext uri="{63B3BB69-23CF-44E3-9099-C40C66FF867C}">
                    <a14:compatExt spid="_x0000_s6163"/>
                  </a:ext>
                  <a:ext uri="{FF2B5EF4-FFF2-40B4-BE49-F238E27FC236}">
                    <a16:creationId xmlns:a16="http://schemas.microsoft.com/office/drawing/2014/main" id="{00000000-0008-0000-0500-000013180000}"/>
                  </a:ext>
                </a:extLst>
              </xdr:cNvPr>
              <xdr:cNvSpPr/>
            </xdr:nvSpPr>
            <xdr:spPr bwMode="auto">
              <a:xfrm>
                <a:off x="4952993" y="2000250"/>
                <a:ext cx="292100" cy="292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164" name="Option Button 20" hidden="1">
                <a:extLst>
                  <a:ext uri="{63B3BB69-23CF-44E3-9099-C40C66FF867C}">
                    <a14:compatExt spid="_x0000_s6164"/>
                  </a:ext>
                  <a:ext uri="{FF2B5EF4-FFF2-40B4-BE49-F238E27FC236}">
                    <a16:creationId xmlns:a16="http://schemas.microsoft.com/office/drawing/2014/main" id="{00000000-0008-0000-0500-000014180000}"/>
                  </a:ext>
                </a:extLst>
              </xdr:cNvPr>
              <xdr:cNvSpPr/>
            </xdr:nvSpPr>
            <xdr:spPr bwMode="auto">
              <a:xfrm>
                <a:off x="6603995" y="2000250"/>
                <a:ext cx="292100" cy="292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39688</xdr:colOff>
          <xdr:row>7</xdr:row>
          <xdr:rowOff>63500</xdr:rowOff>
        </xdr:from>
        <xdr:to>
          <xdr:col>8</xdr:col>
          <xdr:colOff>331788</xdr:colOff>
          <xdr:row>7</xdr:row>
          <xdr:rowOff>355600</xdr:rowOff>
        </xdr:to>
        <xdr:grpSp>
          <xdr:nvGrpSpPr>
            <xdr:cNvPr id="5" name="Groupe 4">
              <a:extLst>
                <a:ext uri="{FF2B5EF4-FFF2-40B4-BE49-F238E27FC236}">
                  <a16:creationId xmlns:a16="http://schemas.microsoft.com/office/drawing/2014/main" id="{00000000-0008-0000-0500-000005000000}"/>
                </a:ext>
              </a:extLst>
            </xdr:cNvPr>
            <xdr:cNvGrpSpPr/>
          </xdr:nvGrpSpPr>
          <xdr:grpSpPr>
            <a:xfrm>
              <a:off x="5040313" y="2416175"/>
              <a:ext cx="1968500" cy="292100"/>
              <a:chOff x="4952993" y="2428875"/>
              <a:chExt cx="1943102" cy="292100"/>
            </a:xfrm>
          </xdr:grpSpPr>
          <xdr:sp macro="" textlink="">
            <xdr:nvSpPr>
              <xdr:cNvPr id="6165" name="Option Button 21" hidden="1">
                <a:extLst>
                  <a:ext uri="{63B3BB69-23CF-44E3-9099-C40C66FF867C}">
                    <a14:compatExt spid="_x0000_s6165"/>
                  </a:ext>
                  <a:ext uri="{FF2B5EF4-FFF2-40B4-BE49-F238E27FC236}">
                    <a16:creationId xmlns:a16="http://schemas.microsoft.com/office/drawing/2014/main" id="{00000000-0008-0000-0500-000015180000}"/>
                  </a:ext>
                </a:extLst>
              </xdr:cNvPr>
              <xdr:cNvSpPr/>
            </xdr:nvSpPr>
            <xdr:spPr bwMode="auto">
              <a:xfrm>
                <a:off x="4952993" y="2428875"/>
                <a:ext cx="292100" cy="292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166" name="Option Button 22" hidden="1">
                <a:extLst>
                  <a:ext uri="{63B3BB69-23CF-44E3-9099-C40C66FF867C}">
                    <a14:compatExt spid="_x0000_s6166"/>
                  </a:ext>
                  <a:ext uri="{FF2B5EF4-FFF2-40B4-BE49-F238E27FC236}">
                    <a16:creationId xmlns:a16="http://schemas.microsoft.com/office/drawing/2014/main" id="{00000000-0008-0000-0500-000016180000}"/>
                  </a:ext>
                </a:extLst>
              </xdr:cNvPr>
              <xdr:cNvSpPr/>
            </xdr:nvSpPr>
            <xdr:spPr bwMode="auto">
              <a:xfrm>
                <a:off x="6603995" y="2428875"/>
                <a:ext cx="292100" cy="292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39688</xdr:colOff>
          <xdr:row>8</xdr:row>
          <xdr:rowOff>63500</xdr:rowOff>
        </xdr:from>
        <xdr:to>
          <xdr:col>8</xdr:col>
          <xdr:colOff>331788</xdr:colOff>
          <xdr:row>8</xdr:row>
          <xdr:rowOff>355600</xdr:rowOff>
        </xdr:to>
        <xdr:grpSp>
          <xdr:nvGrpSpPr>
            <xdr:cNvPr id="6" name="Groupe 5">
              <a:extLst>
                <a:ext uri="{FF2B5EF4-FFF2-40B4-BE49-F238E27FC236}">
                  <a16:creationId xmlns:a16="http://schemas.microsoft.com/office/drawing/2014/main" id="{00000000-0008-0000-0500-000006000000}"/>
                </a:ext>
              </a:extLst>
            </xdr:cNvPr>
            <xdr:cNvGrpSpPr/>
          </xdr:nvGrpSpPr>
          <xdr:grpSpPr>
            <a:xfrm>
              <a:off x="5040313" y="2844800"/>
              <a:ext cx="1968500" cy="292100"/>
              <a:chOff x="4952993" y="2857500"/>
              <a:chExt cx="1943102" cy="292100"/>
            </a:xfrm>
          </xdr:grpSpPr>
          <xdr:sp macro="" textlink="">
            <xdr:nvSpPr>
              <xdr:cNvPr id="6167" name="Option Button 23" hidden="1">
                <a:extLst>
                  <a:ext uri="{63B3BB69-23CF-44E3-9099-C40C66FF867C}">
                    <a14:compatExt spid="_x0000_s6167"/>
                  </a:ext>
                  <a:ext uri="{FF2B5EF4-FFF2-40B4-BE49-F238E27FC236}">
                    <a16:creationId xmlns:a16="http://schemas.microsoft.com/office/drawing/2014/main" id="{00000000-0008-0000-0500-000017180000}"/>
                  </a:ext>
                </a:extLst>
              </xdr:cNvPr>
              <xdr:cNvSpPr/>
            </xdr:nvSpPr>
            <xdr:spPr bwMode="auto">
              <a:xfrm>
                <a:off x="4952993" y="2857500"/>
                <a:ext cx="292100" cy="292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168" name="Option Button 24" hidden="1">
                <a:extLst>
                  <a:ext uri="{63B3BB69-23CF-44E3-9099-C40C66FF867C}">
                    <a14:compatExt spid="_x0000_s6168"/>
                  </a:ext>
                  <a:ext uri="{FF2B5EF4-FFF2-40B4-BE49-F238E27FC236}">
                    <a16:creationId xmlns:a16="http://schemas.microsoft.com/office/drawing/2014/main" id="{00000000-0008-0000-0500-000018180000}"/>
                  </a:ext>
                </a:extLst>
              </xdr:cNvPr>
              <xdr:cNvSpPr/>
            </xdr:nvSpPr>
            <xdr:spPr bwMode="auto">
              <a:xfrm>
                <a:off x="6603995" y="2857500"/>
                <a:ext cx="292100" cy="292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809625</xdr:colOff>
          <xdr:row>18</xdr:row>
          <xdr:rowOff>0</xdr:rowOff>
        </xdr:from>
        <xdr:to>
          <xdr:col>9</xdr:col>
          <xdr:colOff>676275</xdr:colOff>
          <xdr:row>19</xdr:row>
          <xdr:rowOff>0</xdr:rowOff>
        </xdr:to>
        <xdr:sp macro="" textlink="">
          <xdr:nvSpPr>
            <xdr:cNvPr id="6169" name="Group Box 25" hidden="1">
              <a:extLst>
                <a:ext uri="{63B3BB69-23CF-44E3-9099-C40C66FF867C}">
                  <a14:compatExt spid="_x0000_s6169"/>
                </a:ext>
                <a:ext uri="{FF2B5EF4-FFF2-40B4-BE49-F238E27FC236}">
                  <a16:creationId xmlns:a16="http://schemas.microsoft.com/office/drawing/2014/main" id="{00000000-0008-0000-0500-000019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809625</xdr:colOff>
          <xdr:row>19</xdr:row>
          <xdr:rowOff>28575</xdr:rowOff>
        </xdr:from>
        <xdr:to>
          <xdr:col>11</xdr:col>
          <xdr:colOff>28575</xdr:colOff>
          <xdr:row>19</xdr:row>
          <xdr:rowOff>419100</xdr:rowOff>
        </xdr:to>
        <xdr:sp macro="" textlink="">
          <xdr:nvSpPr>
            <xdr:cNvPr id="6170" name="Group Box 26" hidden="1">
              <a:extLst>
                <a:ext uri="{63B3BB69-23CF-44E3-9099-C40C66FF867C}">
                  <a14:compatExt spid="_x0000_s6170"/>
                </a:ext>
                <a:ext uri="{FF2B5EF4-FFF2-40B4-BE49-F238E27FC236}">
                  <a16:creationId xmlns:a16="http://schemas.microsoft.com/office/drawing/2014/main" id="{00000000-0008-0000-0500-00001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809625</xdr:colOff>
          <xdr:row>19</xdr:row>
          <xdr:rowOff>428625</xdr:rowOff>
        </xdr:from>
        <xdr:to>
          <xdr:col>11</xdr:col>
          <xdr:colOff>28575</xdr:colOff>
          <xdr:row>21</xdr:row>
          <xdr:rowOff>0</xdr:rowOff>
        </xdr:to>
        <xdr:sp macro="" textlink="">
          <xdr:nvSpPr>
            <xdr:cNvPr id="6171" name="Group Box 27" hidden="1">
              <a:extLst>
                <a:ext uri="{63B3BB69-23CF-44E3-9099-C40C66FF867C}">
                  <a14:compatExt spid="_x0000_s6171"/>
                </a:ext>
                <a:ext uri="{FF2B5EF4-FFF2-40B4-BE49-F238E27FC236}">
                  <a16:creationId xmlns:a16="http://schemas.microsoft.com/office/drawing/2014/main" id="{00000000-0008-0000-0500-00001B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27</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18</xdr:row>
          <xdr:rowOff>58738</xdr:rowOff>
        </xdr:from>
        <xdr:to>
          <xdr:col>8</xdr:col>
          <xdr:colOff>336550</xdr:colOff>
          <xdr:row>18</xdr:row>
          <xdr:rowOff>388938</xdr:rowOff>
        </xdr:to>
        <xdr:grpSp>
          <xdr:nvGrpSpPr>
            <xdr:cNvPr id="7" name="Groupe 6">
              <a:extLst>
                <a:ext uri="{FF2B5EF4-FFF2-40B4-BE49-F238E27FC236}">
                  <a16:creationId xmlns:a16="http://schemas.microsoft.com/office/drawing/2014/main" id="{00000000-0008-0000-0500-000007000000}"/>
                </a:ext>
              </a:extLst>
            </xdr:cNvPr>
            <xdr:cNvGrpSpPr/>
          </xdr:nvGrpSpPr>
          <xdr:grpSpPr>
            <a:xfrm>
              <a:off x="5032375" y="5392738"/>
              <a:ext cx="1981200" cy="330200"/>
              <a:chOff x="4952983" y="5432425"/>
              <a:chExt cx="1955788" cy="330200"/>
            </a:xfrm>
          </xdr:grpSpPr>
          <xdr:sp macro="" textlink="">
            <xdr:nvSpPr>
              <xdr:cNvPr id="6172" name="Option Button 28" hidden="1">
                <a:extLst>
                  <a:ext uri="{63B3BB69-23CF-44E3-9099-C40C66FF867C}">
                    <a14:compatExt spid="_x0000_s6172"/>
                  </a:ext>
                  <a:ext uri="{FF2B5EF4-FFF2-40B4-BE49-F238E27FC236}">
                    <a16:creationId xmlns:a16="http://schemas.microsoft.com/office/drawing/2014/main" id="{00000000-0008-0000-0500-00001C180000}"/>
                  </a:ext>
                </a:extLst>
              </xdr:cNvPr>
              <xdr:cNvSpPr/>
            </xdr:nvSpPr>
            <xdr:spPr bwMode="auto">
              <a:xfrm>
                <a:off x="4952983" y="5434013"/>
                <a:ext cx="309560" cy="32861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173" name="Option Button 29" hidden="1">
                <a:extLst>
                  <a:ext uri="{63B3BB69-23CF-44E3-9099-C40C66FF867C}">
                    <a14:compatExt spid="_x0000_s6173"/>
                  </a:ext>
                  <a:ext uri="{FF2B5EF4-FFF2-40B4-BE49-F238E27FC236}">
                    <a16:creationId xmlns:a16="http://schemas.microsoft.com/office/drawing/2014/main" id="{00000000-0008-0000-0500-00001D180000}"/>
                  </a:ext>
                </a:extLst>
              </xdr:cNvPr>
              <xdr:cNvSpPr/>
            </xdr:nvSpPr>
            <xdr:spPr bwMode="auto">
              <a:xfrm>
                <a:off x="6603971" y="5432425"/>
                <a:ext cx="304800" cy="3302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19</xdr:row>
          <xdr:rowOff>58738</xdr:rowOff>
        </xdr:from>
        <xdr:to>
          <xdr:col>8</xdr:col>
          <xdr:colOff>336550</xdr:colOff>
          <xdr:row>19</xdr:row>
          <xdr:rowOff>388938</xdr:rowOff>
        </xdr:to>
        <xdr:grpSp>
          <xdr:nvGrpSpPr>
            <xdr:cNvPr id="8" name="Groupe 7">
              <a:extLst>
                <a:ext uri="{FF2B5EF4-FFF2-40B4-BE49-F238E27FC236}">
                  <a16:creationId xmlns:a16="http://schemas.microsoft.com/office/drawing/2014/main" id="{00000000-0008-0000-0500-000008000000}"/>
                </a:ext>
              </a:extLst>
            </xdr:cNvPr>
            <xdr:cNvGrpSpPr/>
          </xdr:nvGrpSpPr>
          <xdr:grpSpPr>
            <a:xfrm>
              <a:off x="5032375" y="5821363"/>
              <a:ext cx="1981200" cy="330200"/>
              <a:chOff x="4953021" y="5861050"/>
              <a:chExt cx="1955781" cy="330200"/>
            </a:xfrm>
          </xdr:grpSpPr>
          <xdr:sp macro="" textlink="">
            <xdr:nvSpPr>
              <xdr:cNvPr id="6174" name="Option Button 30" hidden="1">
                <a:extLst>
                  <a:ext uri="{63B3BB69-23CF-44E3-9099-C40C66FF867C}">
                    <a14:compatExt spid="_x0000_s6174"/>
                  </a:ext>
                  <a:ext uri="{FF2B5EF4-FFF2-40B4-BE49-F238E27FC236}">
                    <a16:creationId xmlns:a16="http://schemas.microsoft.com/office/drawing/2014/main" id="{00000000-0008-0000-0500-00001E180000}"/>
                  </a:ext>
                </a:extLst>
              </xdr:cNvPr>
              <xdr:cNvSpPr/>
            </xdr:nvSpPr>
            <xdr:spPr bwMode="auto">
              <a:xfrm>
                <a:off x="4953021" y="5861050"/>
                <a:ext cx="304800" cy="3302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175" name="Option Button 31" hidden="1">
                <a:extLst>
                  <a:ext uri="{63B3BB69-23CF-44E3-9099-C40C66FF867C}">
                    <a14:compatExt spid="_x0000_s6175"/>
                  </a:ext>
                  <a:ext uri="{FF2B5EF4-FFF2-40B4-BE49-F238E27FC236}">
                    <a16:creationId xmlns:a16="http://schemas.microsoft.com/office/drawing/2014/main" id="{00000000-0008-0000-0500-00001F180000}"/>
                  </a:ext>
                </a:extLst>
              </xdr:cNvPr>
              <xdr:cNvSpPr/>
            </xdr:nvSpPr>
            <xdr:spPr bwMode="auto">
              <a:xfrm>
                <a:off x="6604002" y="5861050"/>
                <a:ext cx="304800" cy="3302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20</xdr:row>
          <xdr:rowOff>58738</xdr:rowOff>
        </xdr:from>
        <xdr:to>
          <xdr:col>8</xdr:col>
          <xdr:colOff>336550</xdr:colOff>
          <xdr:row>20</xdr:row>
          <xdr:rowOff>388938</xdr:rowOff>
        </xdr:to>
        <xdr:grpSp>
          <xdr:nvGrpSpPr>
            <xdr:cNvPr id="9" name="Groupe 8">
              <a:extLst>
                <a:ext uri="{FF2B5EF4-FFF2-40B4-BE49-F238E27FC236}">
                  <a16:creationId xmlns:a16="http://schemas.microsoft.com/office/drawing/2014/main" id="{00000000-0008-0000-0500-000009000000}"/>
                </a:ext>
              </a:extLst>
            </xdr:cNvPr>
            <xdr:cNvGrpSpPr/>
          </xdr:nvGrpSpPr>
          <xdr:grpSpPr>
            <a:xfrm>
              <a:off x="5032375" y="6249988"/>
              <a:ext cx="1981200" cy="330200"/>
              <a:chOff x="4953021" y="6289675"/>
              <a:chExt cx="1955781" cy="330200"/>
            </a:xfrm>
          </xdr:grpSpPr>
          <xdr:sp macro="" textlink="">
            <xdr:nvSpPr>
              <xdr:cNvPr id="6176" name="Option Button 32" hidden="1">
                <a:extLst>
                  <a:ext uri="{63B3BB69-23CF-44E3-9099-C40C66FF867C}">
                    <a14:compatExt spid="_x0000_s6176"/>
                  </a:ext>
                  <a:ext uri="{FF2B5EF4-FFF2-40B4-BE49-F238E27FC236}">
                    <a16:creationId xmlns:a16="http://schemas.microsoft.com/office/drawing/2014/main" id="{00000000-0008-0000-0500-000020180000}"/>
                  </a:ext>
                </a:extLst>
              </xdr:cNvPr>
              <xdr:cNvSpPr/>
            </xdr:nvSpPr>
            <xdr:spPr bwMode="auto">
              <a:xfrm>
                <a:off x="4953021" y="6289675"/>
                <a:ext cx="304800" cy="3302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177" name="Option Button 33" hidden="1">
                <a:extLst>
                  <a:ext uri="{63B3BB69-23CF-44E3-9099-C40C66FF867C}">
                    <a14:compatExt spid="_x0000_s6177"/>
                  </a:ext>
                  <a:ext uri="{FF2B5EF4-FFF2-40B4-BE49-F238E27FC236}">
                    <a16:creationId xmlns:a16="http://schemas.microsoft.com/office/drawing/2014/main" id="{00000000-0008-0000-0500-000021180000}"/>
                  </a:ext>
                </a:extLst>
              </xdr:cNvPr>
              <xdr:cNvSpPr/>
            </xdr:nvSpPr>
            <xdr:spPr bwMode="auto">
              <a:xfrm>
                <a:off x="6604002" y="6289675"/>
                <a:ext cx="304800" cy="3302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809625</xdr:colOff>
          <xdr:row>26</xdr:row>
          <xdr:rowOff>28575</xdr:rowOff>
        </xdr:from>
        <xdr:to>
          <xdr:col>11</xdr:col>
          <xdr:colOff>28575</xdr:colOff>
          <xdr:row>26</xdr:row>
          <xdr:rowOff>419100</xdr:rowOff>
        </xdr:to>
        <xdr:sp macro="" textlink="">
          <xdr:nvSpPr>
            <xdr:cNvPr id="6178" name="Group Box 34" hidden="1">
              <a:extLst>
                <a:ext uri="{63B3BB69-23CF-44E3-9099-C40C66FF867C}">
                  <a14:compatExt spid="_x0000_s6178"/>
                </a:ext>
                <a:ext uri="{FF2B5EF4-FFF2-40B4-BE49-F238E27FC236}">
                  <a16:creationId xmlns:a16="http://schemas.microsoft.com/office/drawing/2014/main" id="{00000000-0008-0000-0500-000022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26</xdr:row>
          <xdr:rowOff>428625</xdr:rowOff>
        </xdr:from>
        <xdr:to>
          <xdr:col>11</xdr:col>
          <xdr:colOff>76200</xdr:colOff>
          <xdr:row>28</xdr:row>
          <xdr:rowOff>0</xdr:rowOff>
        </xdr:to>
        <xdr:sp macro="" textlink="">
          <xdr:nvSpPr>
            <xdr:cNvPr id="6179" name="Group Box 35" hidden="1">
              <a:extLst>
                <a:ext uri="{63B3BB69-23CF-44E3-9099-C40C66FF867C}">
                  <a14:compatExt spid="_x0000_s6179"/>
                </a:ext>
                <a:ext uri="{FF2B5EF4-FFF2-40B4-BE49-F238E27FC236}">
                  <a16:creationId xmlns:a16="http://schemas.microsoft.com/office/drawing/2014/main" id="{00000000-0008-0000-0500-000023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790575</xdr:colOff>
          <xdr:row>27</xdr:row>
          <xdr:rowOff>428625</xdr:rowOff>
        </xdr:from>
        <xdr:to>
          <xdr:col>11</xdr:col>
          <xdr:colOff>76200</xdr:colOff>
          <xdr:row>29</xdr:row>
          <xdr:rowOff>0</xdr:rowOff>
        </xdr:to>
        <xdr:sp macro="" textlink="">
          <xdr:nvSpPr>
            <xdr:cNvPr id="6180" name="Group Box 36" hidden="1">
              <a:extLst>
                <a:ext uri="{63B3BB69-23CF-44E3-9099-C40C66FF867C}">
                  <a14:compatExt spid="_x0000_s6180"/>
                </a:ext>
                <a:ext uri="{FF2B5EF4-FFF2-40B4-BE49-F238E27FC236}">
                  <a16:creationId xmlns:a16="http://schemas.microsoft.com/office/drawing/2014/main" id="{00000000-0008-0000-0500-000024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790575</xdr:colOff>
          <xdr:row>28</xdr:row>
          <xdr:rowOff>428625</xdr:rowOff>
        </xdr:from>
        <xdr:to>
          <xdr:col>11</xdr:col>
          <xdr:colOff>85725</xdr:colOff>
          <xdr:row>30</xdr:row>
          <xdr:rowOff>0</xdr:rowOff>
        </xdr:to>
        <xdr:sp macro="" textlink="">
          <xdr:nvSpPr>
            <xdr:cNvPr id="6181" name="Group Box 37" hidden="1">
              <a:extLst>
                <a:ext uri="{63B3BB69-23CF-44E3-9099-C40C66FF867C}">
                  <a14:compatExt spid="_x0000_s6181"/>
                </a:ext>
                <a:ext uri="{FF2B5EF4-FFF2-40B4-BE49-F238E27FC236}">
                  <a16:creationId xmlns:a16="http://schemas.microsoft.com/office/drawing/2014/main" id="{00000000-0008-0000-0500-000025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790575</xdr:colOff>
          <xdr:row>30</xdr:row>
          <xdr:rowOff>0</xdr:rowOff>
        </xdr:from>
        <xdr:to>
          <xdr:col>11</xdr:col>
          <xdr:colOff>85725</xdr:colOff>
          <xdr:row>31</xdr:row>
          <xdr:rowOff>28575</xdr:rowOff>
        </xdr:to>
        <xdr:sp macro="" textlink="">
          <xdr:nvSpPr>
            <xdr:cNvPr id="6183" name="Group Box 39" hidden="1">
              <a:extLst>
                <a:ext uri="{63B3BB69-23CF-44E3-9099-C40C66FF867C}">
                  <a14:compatExt spid="_x0000_s6183"/>
                </a:ext>
                <a:ext uri="{FF2B5EF4-FFF2-40B4-BE49-F238E27FC236}">
                  <a16:creationId xmlns:a16="http://schemas.microsoft.com/office/drawing/2014/main" id="{00000000-0008-0000-0500-000027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30</xdr:row>
          <xdr:rowOff>428625</xdr:rowOff>
        </xdr:from>
        <xdr:to>
          <xdr:col>11</xdr:col>
          <xdr:colOff>104775</xdr:colOff>
          <xdr:row>32</xdr:row>
          <xdr:rowOff>28575</xdr:rowOff>
        </xdr:to>
        <xdr:sp macro="" textlink="">
          <xdr:nvSpPr>
            <xdr:cNvPr id="6184" name="Group Box 40" hidden="1">
              <a:extLst>
                <a:ext uri="{63B3BB69-23CF-44E3-9099-C40C66FF867C}">
                  <a14:compatExt spid="_x0000_s6184"/>
                </a:ext>
                <a:ext uri="{FF2B5EF4-FFF2-40B4-BE49-F238E27FC236}">
                  <a16:creationId xmlns:a16="http://schemas.microsoft.com/office/drawing/2014/main" id="{00000000-0008-0000-0500-00002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790575</xdr:colOff>
          <xdr:row>32</xdr:row>
          <xdr:rowOff>28575</xdr:rowOff>
        </xdr:from>
        <xdr:to>
          <xdr:col>11</xdr:col>
          <xdr:colOff>85725</xdr:colOff>
          <xdr:row>33</xdr:row>
          <xdr:rowOff>28575</xdr:rowOff>
        </xdr:to>
        <xdr:sp macro="" textlink="">
          <xdr:nvSpPr>
            <xdr:cNvPr id="6185" name="Group Box 41" hidden="1">
              <a:extLst>
                <a:ext uri="{63B3BB69-23CF-44E3-9099-C40C66FF867C}">
                  <a14:compatExt spid="_x0000_s6185"/>
                </a:ext>
                <a:ext uri="{FF2B5EF4-FFF2-40B4-BE49-F238E27FC236}">
                  <a16:creationId xmlns:a16="http://schemas.microsoft.com/office/drawing/2014/main" id="{00000000-0008-0000-0500-000029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790575</xdr:colOff>
          <xdr:row>32</xdr:row>
          <xdr:rowOff>428625</xdr:rowOff>
        </xdr:from>
        <xdr:to>
          <xdr:col>11</xdr:col>
          <xdr:colOff>104775</xdr:colOff>
          <xdr:row>34</xdr:row>
          <xdr:rowOff>0</xdr:rowOff>
        </xdr:to>
        <xdr:sp macro="" textlink="">
          <xdr:nvSpPr>
            <xdr:cNvPr id="6186" name="Group Box 42" hidden="1">
              <a:extLst>
                <a:ext uri="{63B3BB69-23CF-44E3-9099-C40C66FF867C}">
                  <a14:compatExt spid="_x0000_s6186"/>
                </a:ext>
                <a:ext uri="{FF2B5EF4-FFF2-40B4-BE49-F238E27FC236}">
                  <a16:creationId xmlns:a16="http://schemas.microsoft.com/office/drawing/2014/main" id="{00000000-0008-0000-0500-00002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790575</xdr:colOff>
          <xdr:row>33</xdr:row>
          <xdr:rowOff>428625</xdr:rowOff>
        </xdr:from>
        <xdr:to>
          <xdr:col>11</xdr:col>
          <xdr:colOff>104775</xdr:colOff>
          <xdr:row>34</xdr:row>
          <xdr:rowOff>419100</xdr:rowOff>
        </xdr:to>
        <xdr:sp macro="" textlink="">
          <xdr:nvSpPr>
            <xdr:cNvPr id="6187" name="Group Box 43" hidden="1">
              <a:extLst>
                <a:ext uri="{63B3BB69-23CF-44E3-9099-C40C66FF867C}">
                  <a14:compatExt spid="_x0000_s6187"/>
                </a:ext>
                <a:ext uri="{FF2B5EF4-FFF2-40B4-BE49-F238E27FC236}">
                  <a16:creationId xmlns:a16="http://schemas.microsoft.com/office/drawing/2014/main" id="{00000000-0008-0000-0500-00002B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43</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30163</xdr:colOff>
          <xdr:row>26</xdr:row>
          <xdr:rowOff>58737</xdr:rowOff>
        </xdr:from>
        <xdr:to>
          <xdr:col>8</xdr:col>
          <xdr:colOff>298450</xdr:colOff>
          <xdr:row>26</xdr:row>
          <xdr:rowOff>350837</xdr:rowOff>
        </xdr:to>
        <xdr:grpSp>
          <xdr:nvGrpSpPr>
            <xdr:cNvPr id="10" name="Groupe 9">
              <a:extLst>
                <a:ext uri="{FF2B5EF4-FFF2-40B4-BE49-F238E27FC236}">
                  <a16:creationId xmlns:a16="http://schemas.microsoft.com/office/drawing/2014/main" id="{00000000-0008-0000-0500-00000A000000}"/>
                </a:ext>
              </a:extLst>
            </xdr:cNvPr>
            <xdr:cNvGrpSpPr/>
          </xdr:nvGrpSpPr>
          <xdr:grpSpPr>
            <a:xfrm>
              <a:off x="5030788" y="7964487"/>
              <a:ext cx="1944687" cy="292100"/>
              <a:chOff x="4951384" y="8020050"/>
              <a:chExt cx="1919274" cy="292100"/>
            </a:xfrm>
          </xdr:grpSpPr>
          <xdr:sp macro="" textlink="">
            <xdr:nvSpPr>
              <xdr:cNvPr id="6188" name="Option Button 44" hidden="1">
                <a:extLst>
                  <a:ext uri="{63B3BB69-23CF-44E3-9099-C40C66FF867C}">
                    <a14:compatExt spid="_x0000_s6188"/>
                  </a:ext>
                  <a:ext uri="{FF2B5EF4-FFF2-40B4-BE49-F238E27FC236}">
                    <a16:creationId xmlns:a16="http://schemas.microsoft.com/office/drawing/2014/main" id="{00000000-0008-0000-0500-00002C180000}"/>
                  </a:ext>
                </a:extLst>
              </xdr:cNvPr>
              <xdr:cNvSpPr/>
            </xdr:nvSpPr>
            <xdr:spPr bwMode="auto">
              <a:xfrm>
                <a:off x="4951384" y="8023226"/>
                <a:ext cx="263523" cy="28733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189" name="Option Button 45" hidden="1">
                <a:extLst>
                  <a:ext uri="{63B3BB69-23CF-44E3-9099-C40C66FF867C}">
                    <a14:compatExt spid="_x0000_s6189"/>
                  </a:ext>
                  <a:ext uri="{FF2B5EF4-FFF2-40B4-BE49-F238E27FC236}">
                    <a16:creationId xmlns:a16="http://schemas.microsoft.com/office/drawing/2014/main" id="{00000000-0008-0000-0500-00002D180000}"/>
                  </a:ext>
                </a:extLst>
              </xdr:cNvPr>
              <xdr:cNvSpPr/>
            </xdr:nvSpPr>
            <xdr:spPr bwMode="auto">
              <a:xfrm>
                <a:off x="6603959" y="8020050"/>
                <a:ext cx="266699" cy="292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27</xdr:row>
          <xdr:rowOff>58737</xdr:rowOff>
        </xdr:from>
        <xdr:to>
          <xdr:col>8</xdr:col>
          <xdr:colOff>298450</xdr:colOff>
          <xdr:row>27</xdr:row>
          <xdr:rowOff>350837</xdr:rowOff>
        </xdr:to>
        <xdr:grpSp>
          <xdr:nvGrpSpPr>
            <xdr:cNvPr id="11" name="Groupe 10">
              <a:extLst>
                <a:ext uri="{FF2B5EF4-FFF2-40B4-BE49-F238E27FC236}">
                  <a16:creationId xmlns:a16="http://schemas.microsoft.com/office/drawing/2014/main" id="{00000000-0008-0000-0500-00000B000000}"/>
                </a:ext>
              </a:extLst>
            </xdr:cNvPr>
            <xdr:cNvGrpSpPr/>
          </xdr:nvGrpSpPr>
          <xdr:grpSpPr>
            <a:xfrm>
              <a:off x="5032375" y="8393112"/>
              <a:ext cx="1943100" cy="292100"/>
              <a:chOff x="4952985" y="8448675"/>
              <a:chExt cx="1917717" cy="292100"/>
            </a:xfrm>
          </xdr:grpSpPr>
          <xdr:sp macro="" textlink="">
            <xdr:nvSpPr>
              <xdr:cNvPr id="6190" name="Option Button 46" hidden="1">
                <a:extLst>
                  <a:ext uri="{63B3BB69-23CF-44E3-9099-C40C66FF867C}">
                    <a14:compatExt spid="_x0000_s6190"/>
                  </a:ext>
                  <a:ext uri="{FF2B5EF4-FFF2-40B4-BE49-F238E27FC236}">
                    <a16:creationId xmlns:a16="http://schemas.microsoft.com/office/drawing/2014/main" id="{00000000-0008-0000-0500-00002E180000}"/>
                  </a:ext>
                </a:extLst>
              </xdr:cNvPr>
              <xdr:cNvSpPr/>
            </xdr:nvSpPr>
            <xdr:spPr bwMode="auto">
              <a:xfrm>
                <a:off x="4952985" y="8448675"/>
                <a:ext cx="266700" cy="292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191" name="Option Button 47" hidden="1">
                <a:extLst>
                  <a:ext uri="{63B3BB69-23CF-44E3-9099-C40C66FF867C}">
                    <a14:compatExt spid="_x0000_s6191"/>
                  </a:ext>
                  <a:ext uri="{FF2B5EF4-FFF2-40B4-BE49-F238E27FC236}">
                    <a16:creationId xmlns:a16="http://schemas.microsoft.com/office/drawing/2014/main" id="{00000000-0008-0000-0500-00002F180000}"/>
                  </a:ext>
                </a:extLst>
              </xdr:cNvPr>
              <xdr:cNvSpPr/>
            </xdr:nvSpPr>
            <xdr:spPr bwMode="auto">
              <a:xfrm>
                <a:off x="6604002" y="8448675"/>
                <a:ext cx="266700" cy="292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28</xdr:row>
          <xdr:rowOff>58737</xdr:rowOff>
        </xdr:from>
        <xdr:to>
          <xdr:col>8</xdr:col>
          <xdr:colOff>298450</xdr:colOff>
          <xdr:row>28</xdr:row>
          <xdr:rowOff>350837</xdr:rowOff>
        </xdr:to>
        <xdr:grpSp>
          <xdr:nvGrpSpPr>
            <xdr:cNvPr id="12" name="Groupe 11">
              <a:extLst>
                <a:ext uri="{FF2B5EF4-FFF2-40B4-BE49-F238E27FC236}">
                  <a16:creationId xmlns:a16="http://schemas.microsoft.com/office/drawing/2014/main" id="{00000000-0008-0000-0500-00000C000000}"/>
                </a:ext>
              </a:extLst>
            </xdr:cNvPr>
            <xdr:cNvGrpSpPr/>
          </xdr:nvGrpSpPr>
          <xdr:grpSpPr>
            <a:xfrm>
              <a:off x="5032375" y="8821737"/>
              <a:ext cx="1943100" cy="292100"/>
              <a:chOff x="4952985" y="8877300"/>
              <a:chExt cx="1917717" cy="292100"/>
            </a:xfrm>
          </xdr:grpSpPr>
          <xdr:sp macro="" textlink="">
            <xdr:nvSpPr>
              <xdr:cNvPr id="6192" name="Option Button 48" hidden="1">
                <a:extLst>
                  <a:ext uri="{63B3BB69-23CF-44E3-9099-C40C66FF867C}">
                    <a14:compatExt spid="_x0000_s6192"/>
                  </a:ext>
                  <a:ext uri="{FF2B5EF4-FFF2-40B4-BE49-F238E27FC236}">
                    <a16:creationId xmlns:a16="http://schemas.microsoft.com/office/drawing/2014/main" id="{00000000-0008-0000-0500-000030180000}"/>
                  </a:ext>
                </a:extLst>
              </xdr:cNvPr>
              <xdr:cNvSpPr/>
            </xdr:nvSpPr>
            <xdr:spPr bwMode="auto">
              <a:xfrm>
                <a:off x="4952985" y="8877300"/>
                <a:ext cx="266700" cy="292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193" name="Option Button 49" hidden="1">
                <a:extLst>
                  <a:ext uri="{63B3BB69-23CF-44E3-9099-C40C66FF867C}">
                    <a14:compatExt spid="_x0000_s6193"/>
                  </a:ext>
                  <a:ext uri="{FF2B5EF4-FFF2-40B4-BE49-F238E27FC236}">
                    <a16:creationId xmlns:a16="http://schemas.microsoft.com/office/drawing/2014/main" id="{00000000-0008-0000-0500-000031180000}"/>
                  </a:ext>
                </a:extLst>
              </xdr:cNvPr>
              <xdr:cNvSpPr/>
            </xdr:nvSpPr>
            <xdr:spPr bwMode="auto">
              <a:xfrm>
                <a:off x="6604002" y="8877300"/>
                <a:ext cx="266700" cy="292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29</xdr:row>
          <xdr:rowOff>58737</xdr:rowOff>
        </xdr:from>
        <xdr:to>
          <xdr:col>8</xdr:col>
          <xdr:colOff>298450</xdr:colOff>
          <xdr:row>29</xdr:row>
          <xdr:rowOff>350837</xdr:rowOff>
        </xdr:to>
        <xdr:grpSp>
          <xdr:nvGrpSpPr>
            <xdr:cNvPr id="13" name="Groupe 12">
              <a:extLst>
                <a:ext uri="{FF2B5EF4-FFF2-40B4-BE49-F238E27FC236}">
                  <a16:creationId xmlns:a16="http://schemas.microsoft.com/office/drawing/2014/main" id="{00000000-0008-0000-0500-00000D000000}"/>
                </a:ext>
              </a:extLst>
            </xdr:cNvPr>
            <xdr:cNvGrpSpPr/>
          </xdr:nvGrpSpPr>
          <xdr:grpSpPr>
            <a:xfrm>
              <a:off x="5032375" y="9250362"/>
              <a:ext cx="1943100" cy="292100"/>
              <a:chOff x="4952985" y="9305925"/>
              <a:chExt cx="1917717" cy="292100"/>
            </a:xfrm>
          </xdr:grpSpPr>
          <xdr:sp macro="" textlink="">
            <xdr:nvSpPr>
              <xdr:cNvPr id="6194" name="Option Button 50" hidden="1">
                <a:extLst>
                  <a:ext uri="{63B3BB69-23CF-44E3-9099-C40C66FF867C}">
                    <a14:compatExt spid="_x0000_s6194"/>
                  </a:ext>
                  <a:ext uri="{FF2B5EF4-FFF2-40B4-BE49-F238E27FC236}">
                    <a16:creationId xmlns:a16="http://schemas.microsoft.com/office/drawing/2014/main" id="{00000000-0008-0000-0500-000032180000}"/>
                  </a:ext>
                </a:extLst>
              </xdr:cNvPr>
              <xdr:cNvSpPr/>
            </xdr:nvSpPr>
            <xdr:spPr bwMode="auto">
              <a:xfrm>
                <a:off x="4952985" y="9305925"/>
                <a:ext cx="266700" cy="292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195" name="Option Button 51" hidden="1">
                <a:extLst>
                  <a:ext uri="{63B3BB69-23CF-44E3-9099-C40C66FF867C}">
                    <a14:compatExt spid="_x0000_s6195"/>
                  </a:ext>
                  <a:ext uri="{FF2B5EF4-FFF2-40B4-BE49-F238E27FC236}">
                    <a16:creationId xmlns:a16="http://schemas.microsoft.com/office/drawing/2014/main" id="{00000000-0008-0000-0500-000033180000}"/>
                  </a:ext>
                </a:extLst>
              </xdr:cNvPr>
              <xdr:cNvSpPr/>
            </xdr:nvSpPr>
            <xdr:spPr bwMode="auto">
              <a:xfrm>
                <a:off x="6604002" y="9305925"/>
                <a:ext cx="266700" cy="292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30</xdr:row>
          <xdr:rowOff>58737</xdr:rowOff>
        </xdr:from>
        <xdr:to>
          <xdr:col>8</xdr:col>
          <xdr:colOff>298450</xdr:colOff>
          <xdr:row>30</xdr:row>
          <xdr:rowOff>350837</xdr:rowOff>
        </xdr:to>
        <xdr:grpSp>
          <xdr:nvGrpSpPr>
            <xdr:cNvPr id="14" name="Groupe 13">
              <a:extLst>
                <a:ext uri="{FF2B5EF4-FFF2-40B4-BE49-F238E27FC236}">
                  <a16:creationId xmlns:a16="http://schemas.microsoft.com/office/drawing/2014/main" id="{00000000-0008-0000-0500-00000E000000}"/>
                </a:ext>
              </a:extLst>
            </xdr:cNvPr>
            <xdr:cNvGrpSpPr/>
          </xdr:nvGrpSpPr>
          <xdr:grpSpPr>
            <a:xfrm>
              <a:off x="5032375" y="9678987"/>
              <a:ext cx="1943100" cy="292100"/>
              <a:chOff x="4952985" y="9734550"/>
              <a:chExt cx="1917717" cy="292100"/>
            </a:xfrm>
          </xdr:grpSpPr>
          <xdr:sp macro="" textlink="">
            <xdr:nvSpPr>
              <xdr:cNvPr id="6196" name="Option Button 52" hidden="1">
                <a:extLst>
                  <a:ext uri="{63B3BB69-23CF-44E3-9099-C40C66FF867C}">
                    <a14:compatExt spid="_x0000_s6196"/>
                  </a:ext>
                  <a:ext uri="{FF2B5EF4-FFF2-40B4-BE49-F238E27FC236}">
                    <a16:creationId xmlns:a16="http://schemas.microsoft.com/office/drawing/2014/main" id="{00000000-0008-0000-0500-000034180000}"/>
                  </a:ext>
                </a:extLst>
              </xdr:cNvPr>
              <xdr:cNvSpPr/>
            </xdr:nvSpPr>
            <xdr:spPr bwMode="auto">
              <a:xfrm>
                <a:off x="4952985" y="9734550"/>
                <a:ext cx="266700" cy="292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197" name="Option Button 53" hidden="1">
                <a:extLst>
                  <a:ext uri="{63B3BB69-23CF-44E3-9099-C40C66FF867C}">
                    <a14:compatExt spid="_x0000_s6197"/>
                  </a:ext>
                  <a:ext uri="{FF2B5EF4-FFF2-40B4-BE49-F238E27FC236}">
                    <a16:creationId xmlns:a16="http://schemas.microsoft.com/office/drawing/2014/main" id="{00000000-0008-0000-0500-000035180000}"/>
                  </a:ext>
                </a:extLst>
              </xdr:cNvPr>
              <xdr:cNvSpPr/>
            </xdr:nvSpPr>
            <xdr:spPr bwMode="auto">
              <a:xfrm>
                <a:off x="6604002" y="9734550"/>
                <a:ext cx="266700" cy="292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31</xdr:row>
          <xdr:rowOff>58737</xdr:rowOff>
        </xdr:from>
        <xdr:to>
          <xdr:col>8</xdr:col>
          <xdr:colOff>298450</xdr:colOff>
          <xdr:row>31</xdr:row>
          <xdr:rowOff>350837</xdr:rowOff>
        </xdr:to>
        <xdr:grpSp>
          <xdr:nvGrpSpPr>
            <xdr:cNvPr id="15" name="Groupe 14">
              <a:extLst>
                <a:ext uri="{FF2B5EF4-FFF2-40B4-BE49-F238E27FC236}">
                  <a16:creationId xmlns:a16="http://schemas.microsoft.com/office/drawing/2014/main" id="{00000000-0008-0000-0500-00000F000000}"/>
                </a:ext>
              </a:extLst>
            </xdr:cNvPr>
            <xdr:cNvGrpSpPr/>
          </xdr:nvGrpSpPr>
          <xdr:grpSpPr>
            <a:xfrm>
              <a:off x="5032375" y="10107612"/>
              <a:ext cx="1943100" cy="292100"/>
              <a:chOff x="4952985" y="10163175"/>
              <a:chExt cx="1917717" cy="292100"/>
            </a:xfrm>
          </xdr:grpSpPr>
          <xdr:sp macro="" textlink="">
            <xdr:nvSpPr>
              <xdr:cNvPr id="6198" name="Option Button 54" hidden="1">
                <a:extLst>
                  <a:ext uri="{63B3BB69-23CF-44E3-9099-C40C66FF867C}">
                    <a14:compatExt spid="_x0000_s6198"/>
                  </a:ext>
                  <a:ext uri="{FF2B5EF4-FFF2-40B4-BE49-F238E27FC236}">
                    <a16:creationId xmlns:a16="http://schemas.microsoft.com/office/drawing/2014/main" id="{00000000-0008-0000-0500-000036180000}"/>
                  </a:ext>
                </a:extLst>
              </xdr:cNvPr>
              <xdr:cNvSpPr/>
            </xdr:nvSpPr>
            <xdr:spPr bwMode="auto">
              <a:xfrm>
                <a:off x="4952985" y="10163175"/>
                <a:ext cx="266700" cy="292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199" name="Option Button 55" hidden="1">
                <a:extLst>
                  <a:ext uri="{63B3BB69-23CF-44E3-9099-C40C66FF867C}">
                    <a14:compatExt spid="_x0000_s6199"/>
                  </a:ext>
                  <a:ext uri="{FF2B5EF4-FFF2-40B4-BE49-F238E27FC236}">
                    <a16:creationId xmlns:a16="http://schemas.microsoft.com/office/drawing/2014/main" id="{00000000-0008-0000-0500-000037180000}"/>
                  </a:ext>
                </a:extLst>
              </xdr:cNvPr>
              <xdr:cNvSpPr/>
            </xdr:nvSpPr>
            <xdr:spPr bwMode="auto">
              <a:xfrm>
                <a:off x="6604002" y="10163175"/>
                <a:ext cx="266700" cy="292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32</xdr:row>
          <xdr:rowOff>58737</xdr:rowOff>
        </xdr:from>
        <xdr:to>
          <xdr:col>8</xdr:col>
          <xdr:colOff>298450</xdr:colOff>
          <xdr:row>32</xdr:row>
          <xdr:rowOff>350837</xdr:rowOff>
        </xdr:to>
        <xdr:grpSp>
          <xdr:nvGrpSpPr>
            <xdr:cNvPr id="16" name="Groupe 15">
              <a:extLst>
                <a:ext uri="{FF2B5EF4-FFF2-40B4-BE49-F238E27FC236}">
                  <a16:creationId xmlns:a16="http://schemas.microsoft.com/office/drawing/2014/main" id="{00000000-0008-0000-0500-000010000000}"/>
                </a:ext>
              </a:extLst>
            </xdr:cNvPr>
            <xdr:cNvGrpSpPr/>
          </xdr:nvGrpSpPr>
          <xdr:grpSpPr>
            <a:xfrm>
              <a:off x="5032375" y="10536237"/>
              <a:ext cx="1943100" cy="292100"/>
              <a:chOff x="4952985" y="10591800"/>
              <a:chExt cx="1917717" cy="292100"/>
            </a:xfrm>
          </xdr:grpSpPr>
          <xdr:sp macro="" textlink="">
            <xdr:nvSpPr>
              <xdr:cNvPr id="6200" name="Option Button 56" hidden="1">
                <a:extLst>
                  <a:ext uri="{63B3BB69-23CF-44E3-9099-C40C66FF867C}">
                    <a14:compatExt spid="_x0000_s6200"/>
                  </a:ext>
                  <a:ext uri="{FF2B5EF4-FFF2-40B4-BE49-F238E27FC236}">
                    <a16:creationId xmlns:a16="http://schemas.microsoft.com/office/drawing/2014/main" id="{00000000-0008-0000-0500-000038180000}"/>
                  </a:ext>
                </a:extLst>
              </xdr:cNvPr>
              <xdr:cNvSpPr/>
            </xdr:nvSpPr>
            <xdr:spPr bwMode="auto">
              <a:xfrm>
                <a:off x="4952985" y="10591800"/>
                <a:ext cx="266700" cy="292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201" name="Option Button 57" hidden="1">
                <a:extLst>
                  <a:ext uri="{63B3BB69-23CF-44E3-9099-C40C66FF867C}">
                    <a14:compatExt spid="_x0000_s6201"/>
                  </a:ext>
                  <a:ext uri="{FF2B5EF4-FFF2-40B4-BE49-F238E27FC236}">
                    <a16:creationId xmlns:a16="http://schemas.microsoft.com/office/drawing/2014/main" id="{00000000-0008-0000-0500-000039180000}"/>
                  </a:ext>
                </a:extLst>
              </xdr:cNvPr>
              <xdr:cNvSpPr/>
            </xdr:nvSpPr>
            <xdr:spPr bwMode="auto">
              <a:xfrm>
                <a:off x="6604002" y="10591800"/>
                <a:ext cx="266700" cy="292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33</xdr:row>
          <xdr:rowOff>58737</xdr:rowOff>
        </xdr:from>
        <xdr:to>
          <xdr:col>8</xdr:col>
          <xdr:colOff>298450</xdr:colOff>
          <xdr:row>33</xdr:row>
          <xdr:rowOff>350837</xdr:rowOff>
        </xdr:to>
        <xdr:grpSp>
          <xdr:nvGrpSpPr>
            <xdr:cNvPr id="17" name="Groupe 16">
              <a:extLst>
                <a:ext uri="{FF2B5EF4-FFF2-40B4-BE49-F238E27FC236}">
                  <a16:creationId xmlns:a16="http://schemas.microsoft.com/office/drawing/2014/main" id="{00000000-0008-0000-0500-000011000000}"/>
                </a:ext>
              </a:extLst>
            </xdr:cNvPr>
            <xdr:cNvGrpSpPr/>
          </xdr:nvGrpSpPr>
          <xdr:grpSpPr>
            <a:xfrm>
              <a:off x="5032375" y="10964862"/>
              <a:ext cx="1943100" cy="292100"/>
              <a:chOff x="4952985" y="11020425"/>
              <a:chExt cx="1917717" cy="292100"/>
            </a:xfrm>
          </xdr:grpSpPr>
          <xdr:sp macro="" textlink="">
            <xdr:nvSpPr>
              <xdr:cNvPr id="6202" name="Option Button 58" hidden="1">
                <a:extLst>
                  <a:ext uri="{63B3BB69-23CF-44E3-9099-C40C66FF867C}">
                    <a14:compatExt spid="_x0000_s6202"/>
                  </a:ext>
                  <a:ext uri="{FF2B5EF4-FFF2-40B4-BE49-F238E27FC236}">
                    <a16:creationId xmlns:a16="http://schemas.microsoft.com/office/drawing/2014/main" id="{00000000-0008-0000-0500-00003A180000}"/>
                  </a:ext>
                </a:extLst>
              </xdr:cNvPr>
              <xdr:cNvSpPr/>
            </xdr:nvSpPr>
            <xdr:spPr bwMode="auto">
              <a:xfrm>
                <a:off x="4952985" y="11020425"/>
                <a:ext cx="266700" cy="292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203" name="Option Button 59" hidden="1">
                <a:extLst>
                  <a:ext uri="{63B3BB69-23CF-44E3-9099-C40C66FF867C}">
                    <a14:compatExt spid="_x0000_s6203"/>
                  </a:ext>
                  <a:ext uri="{FF2B5EF4-FFF2-40B4-BE49-F238E27FC236}">
                    <a16:creationId xmlns:a16="http://schemas.microsoft.com/office/drawing/2014/main" id="{00000000-0008-0000-0500-00003B180000}"/>
                  </a:ext>
                </a:extLst>
              </xdr:cNvPr>
              <xdr:cNvSpPr/>
            </xdr:nvSpPr>
            <xdr:spPr bwMode="auto">
              <a:xfrm>
                <a:off x="6604002" y="11020425"/>
                <a:ext cx="266700" cy="292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24189</xdr:colOff>
          <xdr:row>34</xdr:row>
          <xdr:rowOff>50800</xdr:rowOff>
        </xdr:from>
        <xdr:to>
          <xdr:col>8</xdr:col>
          <xdr:colOff>293912</xdr:colOff>
          <xdr:row>34</xdr:row>
          <xdr:rowOff>342900</xdr:rowOff>
        </xdr:to>
        <xdr:grpSp>
          <xdr:nvGrpSpPr>
            <xdr:cNvPr id="18" name="Groupe 17">
              <a:extLst>
                <a:ext uri="{FF2B5EF4-FFF2-40B4-BE49-F238E27FC236}">
                  <a16:creationId xmlns:a16="http://schemas.microsoft.com/office/drawing/2014/main" id="{00000000-0008-0000-0500-000012000000}"/>
                </a:ext>
              </a:extLst>
            </xdr:cNvPr>
            <xdr:cNvGrpSpPr/>
          </xdr:nvGrpSpPr>
          <xdr:grpSpPr>
            <a:xfrm>
              <a:off x="5024814" y="11385550"/>
              <a:ext cx="1946123" cy="292100"/>
              <a:chOff x="4976854" y="11449050"/>
              <a:chExt cx="1920739" cy="292100"/>
            </a:xfrm>
          </xdr:grpSpPr>
          <xdr:sp macro="" textlink="">
            <xdr:nvSpPr>
              <xdr:cNvPr id="6204" name="Option Button 60" hidden="1">
                <a:extLst>
                  <a:ext uri="{63B3BB69-23CF-44E3-9099-C40C66FF867C}">
                    <a14:compatExt spid="_x0000_s6204"/>
                  </a:ext>
                  <a:ext uri="{FF2B5EF4-FFF2-40B4-BE49-F238E27FC236}">
                    <a16:creationId xmlns:a16="http://schemas.microsoft.com/office/drawing/2014/main" id="{00000000-0008-0000-0500-00003C180000}"/>
                  </a:ext>
                </a:extLst>
              </xdr:cNvPr>
              <xdr:cNvSpPr/>
            </xdr:nvSpPr>
            <xdr:spPr bwMode="auto">
              <a:xfrm>
                <a:off x="4976854" y="11449050"/>
                <a:ext cx="266700" cy="292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205" name="Option Button 61" hidden="1">
                <a:extLst>
                  <a:ext uri="{63B3BB69-23CF-44E3-9099-C40C66FF867C}">
                    <a14:compatExt spid="_x0000_s6205"/>
                  </a:ext>
                  <a:ext uri="{FF2B5EF4-FFF2-40B4-BE49-F238E27FC236}">
                    <a16:creationId xmlns:a16="http://schemas.microsoft.com/office/drawing/2014/main" id="{00000000-0008-0000-0500-00003D180000}"/>
                  </a:ext>
                </a:extLst>
              </xdr:cNvPr>
              <xdr:cNvSpPr/>
            </xdr:nvSpPr>
            <xdr:spPr bwMode="auto">
              <a:xfrm>
                <a:off x="6630893" y="11449050"/>
                <a:ext cx="266700" cy="292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12</xdr:row>
          <xdr:rowOff>47625</xdr:rowOff>
        </xdr:from>
        <xdr:to>
          <xdr:col>7</xdr:col>
          <xdr:colOff>466725</xdr:colOff>
          <xdr:row>13</xdr:row>
          <xdr:rowOff>85725</xdr:rowOff>
        </xdr:to>
        <xdr:sp macro="" textlink="">
          <xdr:nvSpPr>
            <xdr:cNvPr id="6213" name="Option Button 69" hidden="1">
              <a:extLst>
                <a:ext uri="{63B3BB69-23CF-44E3-9099-C40C66FF867C}">
                  <a14:compatExt spid="_x0000_s6213"/>
                </a:ext>
                <a:ext uri="{FF2B5EF4-FFF2-40B4-BE49-F238E27FC236}">
                  <a16:creationId xmlns:a16="http://schemas.microsoft.com/office/drawing/2014/main" id="{00000000-0008-0000-0500-00004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fr-CA" sz="1200" b="0" i="0" u="none" strike="noStrike" baseline="0">
                  <a:solidFill>
                    <a:srgbClr val="000000"/>
                  </a:solidFill>
                  <a:latin typeface="Calibri"/>
                  <a:cs typeface="Calibri"/>
                </a:rPr>
                <a:t>Non</a:t>
              </a:r>
            </a:p>
          </xdr:txBody>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790575</xdr:colOff>
          <xdr:row>4</xdr:row>
          <xdr:rowOff>28575</xdr:rowOff>
        </xdr:from>
        <xdr:to>
          <xdr:col>10</xdr:col>
          <xdr:colOff>0</xdr:colOff>
          <xdr:row>5</xdr:row>
          <xdr:rowOff>0</xdr:rowOff>
        </xdr:to>
        <xdr:sp macro="" textlink="">
          <xdr:nvSpPr>
            <xdr:cNvPr id="14337" name="Group Box 1" hidden="1">
              <a:extLst>
                <a:ext uri="{63B3BB69-23CF-44E3-9099-C40C66FF867C}">
                  <a14:compatExt spid="_x0000_s14337"/>
                </a:ext>
                <a:ext uri="{FF2B5EF4-FFF2-40B4-BE49-F238E27FC236}">
                  <a16:creationId xmlns:a16="http://schemas.microsoft.com/office/drawing/2014/main" id="{00000000-0008-0000-0600-000001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4</xdr:row>
          <xdr:rowOff>419100</xdr:rowOff>
        </xdr:from>
        <xdr:to>
          <xdr:col>10</xdr:col>
          <xdr:colOff>0</xdr:colOff>
          <xdr:row>5</xdr:row>
          <xdr:rowOff>428625</xdr:rowOff>
        </xdr:to>
        <xdr:sp macro="" textlink="">
          <xdr:nvSpPr>
            <xdr:cNvPr id="14338" name="Group Box 2" hidden="1">
              <a:extLst>
                <a:ext uri="{63B3BB69-23CF-44E3-9099-C40C66FF867C}">
                  <a14:compatExt spid="_x0000_s14338"/>
                </a:ext>
                <a:ext uri="{FF2B5EF4-FFF2-40B4-BE49-F238E27FC236}">
                  <a16:creationId xmlns:a16="http://schemas.microsoft.com/office/drawing/2014/main" id="{00000000-0008-0000-0600-000002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5</xdr:row>
          <xdr:rowOff>428625</xdr:rowOff>
        </xdr:from>
        <xdr:to>
          <xdr:col>11</xdr:col>
          <xdr:colOff>28575</xdr:colOff>
          <xdr:row>7</xdr:row>
          <xdr:rowOff>0</xdr:rowOff>
        </xdr:to>
        <xdr:sp macro="" textlink="">
          <xdr:nvSpPr>
            <xdr:cNvPr id="14339" name="Group Box 3" hidden="1">
              <a:extLst>
                <a:ext uri="{63B3BB69-23CF-44E3-9099-C40C66FF867C}">
                  <a14:compatExt spid="_x0000_s14339"/>
                </a:ext>
                <a:ext uri="{FF2B5EF4-FFF2-40B4-BE49-F238E27FC236}">
                  <a16:creationId xmlns:a16="http://schemas.microsoft.com/office/drawing/2014/main" id="{00000000-0008-0000-0600-000003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7</xdr:row>
          <xdr:rowOff>0</xdr:rowOff>
        </xdr:from>
        <xdr:to>
          <xdr:col>10</xdr:col>
          <xdr:colOff>0</xdr:colOff>
          <xdr:row>8</xdr:row>
          <xdr:rowOff>0</xdr:rowOff>
        </xdr:to>
        <xdr:sp macro="" textlink="">
          <xdr:nvSpPr>
            <xdr:cNvPr id="14340" name="Group Box 4" hidden="1">
              <a:extLst>
                <a:ext uri="{63B3BB69-23CF-44E3-9099-C40C66FF867C}">
                  <a14:compatExt spid="_x0000_s14340"/>
                </a:ext>
                <a:ext uri="{FF2B5EF4-FFF2-40B4-BE49-F238E27FC236}">
                  <a16:creationId xmlns:a16="http://schemas.microsoft.com/office/drawing/2014/main" id="{00000000-0008-0000-0600-000004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8</xdr:row>
          <xdr:rowOff>28575</xdr:rowOff>
        </xdr:from>
        <xdr:to>
          <xdr:col>11</xdr:col>
          <xdr:colOff>28575</xdr:colOff>
          <xdr:row>8</xdr:row>
          <xdr:rowOff>419100</xdr:rowOff>
        </xdr:to>
        <xdr:sp macro="" textlink="">
          <xdr:nvSpPr>
            <xdr:cNvPr id="14341" name="Group Box 5" hidden="1">
              <a:extLst>
                <a:ext uri="{63B3BB69-23CF-44E3-9099-C40C66FF867C}">
                  <a14:compatExt spid="_x0000_s14341"/>
                </a:ext>
                <a:ext uri="{FF2B5EF4-FFF2-40B4-BE49-F238E27FC236}">
                  <a16:creationId xmlns:a16="http://schemas.microsoft.com/office/drawing/2014/main" id="{00000000-0008-0000-0600-000005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9</xdr:row>
          <xdr:rowOff>28575</xdr:rowOff>
        </xdr:from>
        <xdr:to>
          <xdr:col>11</xdr:col>
          <xdr:colOff>28575</xdr:colOff>
          <xdr:row>9</xdr:row>
          <xdr:rowOff>428625</xdr:rowOff>
        </xdr:to>
        <xdr:sp macro="" textlink="">
          <xdr:nvSpPr>
            <xdr:cNvPr id="14342" name="Group Box 6" hidden="1">
              <a:extLst>
                <a:ext uri="{63B3BB69-23CF-44E3-9099-C40C66FF867C}">
                  <a14:compatExt spid="_x0000_s14342"/>
                </a:ext>
                <a:ext uri="{FF2B5EF4-FFF2-40B4-BE49-F238E27FC236}">
                  <a16:creationId xmlns:a16="http://schemas.microsoft.com/office/drawing/2014/main" id="{00000000-0008-0000-0600-000006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fr-CA" sz="1300" b="0" i="0" u="none" strike="noStrike" baseline="0">
                  <a:solidFill>
                    <a:srgbClr val="000000"/>
                  </a:solidFill>
                  <a:latin typeface="Lucida Grande"/>
                </a:rPr>
                <a:t>Zone de groupe 6</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16434</xdr:colOff>
          <xdr:row>4</xdr:row>
          <xdr:rowOff>41836</xdr:rowOff>
        </xdr:from>
        <xdr:to>
          <xdr:col>8</xdr:col>
          <xdr:colOff>301811</xdr:colOff>
          <xdr:row>4</xdr:row>
          <xdr:rowOff>366059</xdr:rowOff>
        </xdr:to>
        <xdr:grpSp>
          <xdr:nvGrpSpPr>
            <xdr:cNvPr id="2" name="Groupe 1">
              <a:extLst>
                <a:ext uri="{FF2B5EF4-FFF2-40B4-BE49-F238E27FC236}">
                  <a16:creationId xmlns:a16="http://schemas.microsoft.com/office/drawing/2014/main" id="{00000000-0008-0000-0600-000002000000}"/>
                </a:ext>
              </a:extLst>
            </xdr:cNvPr>
            <xdr:cNvGrpSpPr/>
          </xdr:nvGrpSpPr>
          <xdr:grpSpPr>
            <a:xfrm>
              <a:off x="5045634" y="1108636"/>
              <a:ext cx="1961777" cy="324223"/>
              <a:chOff x="4969405" y="1110130"/>
              <a:chExt cx="1943937" cy="324223"/>
            </a:xfrm>
          </xdr:grpSpPr>
          <xdr:sp macro="" textlink="">
            <xdr:nvSpPr>
              <xdr:cNvPr id="14343" name="Option Button 7" hidden="1">
                <a:extLst>
                  <a:ext uri="{63B3BB69-23CF-44E3-9099-C40C66FF867C}">
                    <a14:compatExt spid="_x0000_s14343"/>
                  </a:ext>
                  <a:ext uri="{FF2B5EF4-FFF2-40B4-BE49-F238E27FC236}">
                    <a16:creationId xmlns:a16="http://schemas.microsoft.com/office/drawing/2014/main" id="{00000000-0008-0000-0600-000007380000}"/>
                  </a:ext>
                </a:extLst>
              </xdr:cNvPr>
              <xdr:cNvSpPr/>
            </xdr:nvSpPr>
            <xdr:spPr bwMode="auto">
              <a:xfrm>
                <a:off x="4969405" y="1110130"/>
                <a:ext cx="289858" cy="3242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4344" name="Option Button 8" hidden="1">
                <a:extLst>
                  <a:ext uri="{63B3BB69-23CF-44E3-9099-C40C66FF867C}">
                    <a14:compatExt spid="_x0000_s14344"/>
                  </a:ext>
                  <a:ext uri="{FF2B5EF4-FFF2-40B4-BE49-F238E27FC236}">
                    <a16:creationId xmlns:a16="http://schemas.microsoft.com/office/drawing/2014/main" id="{00000000-0008-0000-0600-000008380000}"/>
                  </a:ext>
                </a:extLst>
              </xdr:cNvPr>
              <xdr:cNvSpPr/>
            </xdr:nvSpPr>
            <xdr:spPr bwMode="auto">
              <a:xfrm>
                <a:off x="6633941" y="1113865"/>
                <a:ext cx="279401" cy="317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22411</xdr:colOff>
          <xdr:row>5</xdr:row>
          <xdr:rowOff>45571</xdr:rowOff>
        </xdr:from>
        <xdr:to>
          <xdr:col>8</xdr:col>
          <xdr:colOff>301811</xdr:colOff>
          <xdr:row>5</xdr:row>
          <xdr:rowOff>363071</xdr:rowOff>
        </xdr:to>
        <xdr:grpSp>
          <xdr:nvGrpSpPr>
            <xdr:cNvPr id="3" name="Groupe 2">
              <a:extLst>
                <a:ext uri="{FF2B5EF4-FFF2-40B4-BE49-F238E27FC236}">
                  <a16:creationId xmlns:a16="http://schemas.microsoft.com/office/drawing/2014/main" id="{00000000-0008-0000-0600-000003000000}"/>
                </a:ext>
              </a:extLst>
            </xdr:cNvPr>
            <xdr:cNvGrpSpPr/>
          </xdr:nvGrpSpPr>
          <xdr:grpSpPr>
            <a:xfrm>
              <a:off x="5051611" y="1540996"/>
              <a:ext cx="1955800" cy="317500"/>
              <a:chOff x="4975429" y="1547159"/>
              <a:chExt cx="1937853" cy="317500"/>
            </a:xfrm>
          </xdr:grpSpPr>
          <xdr:sp macro="" textlink="">
            <xdr:nvSpPr>
              <xdr:cNvPr id="14345" name="Option Button 9" hidden="1">
                <a:extLst>
                  <a:ext uri="{63B3BB69-23CF-44E3-9099-C40C66FF867C}">
                    <a14:compatExt spid="_x0000_s14345"/>
                  </a:ext>
                  <a:ext uri="{FF2B5EF4-FFF2-40B4-BE49-F238E27FC236}">
                    <a16:creationId xmlns:a16="http://schemas.microsoft.com/office/drawing/2014/main" id="{00000000-0008-0000-0600-000009380000}"/>
                  </a:ext>
                </a:extLst>
              </xdr:cNvPr>
              <xdr:cNvSpPr/>
            </xdr:nvSpPr>
            <xdr:spPr bwMode="auto">
              <a:xfrm>
                <a:off x="4975429" y="1547159"/>
                <a:ext cx="279400" cy="317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4346" name="Option Button 10" hidden="1">
                <a:extLst>
                  <a:ext uri="{63B3BB69-23CF-44E3-9099-C40C66FF867C}">
                    <a14:compatExt spid="_x0000_s14346"/>
                  </a:ext>
                  <a:ext uri="{FF2B5EF4-FFF2-40B4-BE49-F238E27FC236}">
                    <a16:creationId xmlns:a16="http://schemas.microsoft.com/office/drawing/2014/main" id="{00000000-0008-0000-0600-00000A380000}"/>
                  </a:ext>
                </a:extLst>
              </xdr:cNvPr>
              <xdr:cNvSpPr/>
            </xdr:nvSpPr>
            <xdr:spPr bwMode="auto">
              <a:xfrm>
                <a:off x="6633882" y="1547159"/>
                <a:ext cx="279400" cy="317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22411</xdr:colOff>
          <xdr:row>6</xdr:row>
          <xdr:rowOff>45571</xdr:rowOff>
        </xdr:from>
        <xdr:to>
          <xdr:col>8</xdr:col>
          <xdr:colOff>301811</xdr:colOff>
          <xdr:row>6</xdr:row>
          <xdr:rowOff>363071</xdr:rowOff>
        </xdr:to>
        <xdr:grpSp>
          <xdr:nvGrpSpPr>
            <xdr:cNvPr id="4" name="Groupe 3">
              <a:extLst>
                <a:ext uri="{FF2B5EF4-FFF2-40B4-BE49-F238E27FC236}">
                  <a16:creationId xmlns:a16="http://schemas.microsoft.com/office/drawing/2014/main" id="{00000000-0008-0000-0600-000004000000}"/>
                </a:ext>
              </a:extLst>
            </xdr:cNvPr>
            <xdr:cNvGrpSpPr/>
          </xdr:nvGrpSpPr>
          <xdr:grpSpPr>
            <a:xfrm>
              <a:off x="5051611" y="1969621"/>
              <a:ext cx="1955800" cy="317500"/>
              <a:chOff x="4975429" y="1980453"/>
              <a:chExt cx="1937853" cy="317500"/>
            </a:xfrm>
          </xdr:grpSpPr>
          <xdr:sp macro="" textlink="">
            <xdr:nvSpPr>
              <xdr:cNvPr id="14347" name="Option Button 11" hidden="1">
                <a:extLst>
                  <a:ext uri="{63B3BB69-23CF-44E3-9099-C40C66FF867C}">
                    <a14:compatExt spid="_x0000_s14347"/>
                  </a:ext>
                  <a:ext uri="{FF2B5EF4-FFF2-40B4-BE49-F238E27FC236}">
                    <a16:creationId xmlns:a16="http://schemas.microsoft.com/office/drawing/2014/main" id="{00000000-0008-0000-0600-00000B380000}"/>
                  </a:ext>
                </a:extLst>
              </xdr:cNvPr>
              <xdr:cNvSpPr/>
            </xdr:nvSpPr>
            <xdr:spPr bwMode="auto">
              <a:xfrm>
                <a:off x="4975429" y="1980453"/>
                <a:ext cx="279400" cy="317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4348" name="Option Button 12" hidden="1">
                <a:extLst>
                  <a:ext uri="{63B3BB69-23CF-44E3-9099-C40C66FF867C}">
                    <a14:compatExt spid="_x0000_s14348"/>
                  </a:ext>
                  <a:ext uri="{FF2B5EF4-FFF2-40B4-BE49-F238E27FC236}">
                    <a16:creationId xmlns:a16="http://schemas.microsoft.com/office/drawing/2014/main" id="{00000000-0008-0000-0600-00000C380000}"/>
                  </a:ext>
                </a:extLst>
              </xdr:cNvPr>
              <xdr:cNvSpPr/>
            </xdr:nvSpPr>
            <xdr:spPr bwMode="auto">
              <a:xfrm>
                <a:off x="6633882" y="1980453"/>
                <a:ext cx="279400" cy="317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22411</xdr:colOff>
          <xdr:row>7</xdr:row>
          <xdr:rowOff>45571</xdr:rowOff>
        </xdr:from>
        <xdr:to>
          <xdr:col>8</xdr:col>
          <xdr:colOff>301811</xdr:colOff>
          <xdr:row>7</xdr:row>
          <xdr:rowOff>363071</xdr:rowOff>
        </xdr:to>
        <xdr:grpSp>
          <xdr:nvGrpSpPr>
            <xdr:cNvPr id="5" name="Groupe 4">
              <a:extLst>
                <a:ext uri="{FF2B5EF4-FFF2-40B4-BE49-F238E27FC236}">
                  <a16:creationId xmlns:a16="http://schemas.microsoft.com/office/drawing/2014/main" id="{00000000-0008-0000-0600-000005000000}"/>
                </a:ext>
              </a:extLst>
            </xdr:cNvPr>
            <xdr:cNvGrpSpPr/>
          </xdr:nvGrpSpPr>
          <xdr:grpSpPr>
            <a:xfrm>
              <a:off x="5051611" y="2398246"/>
              <a:ext cx="1955800" cy="317500"/>
              <a:chOff x="4975429" y="2413747"/>
              <a:chExt cx="1937853" cy="317500"/>
            </a:xfrm>
          </xdr:grpSpPr>
          <xdr:sp macro="" textlink="">
            <xdr:nvSpPr>
              <xdr:cNvPr id="14349" name="Option Button 13" hidden="1">
                <a:extLst>
                  <a:ext uri="{63B3BB69-23CF-44E3-9099-C40C66FF867C}">
                    <a14:compatExt spid="_x0000_s14349"/>
                  </a:ext>
                  <a:ext uri="{FF2B5EF4-FFF2-40B4-BE49-F238E27FC236}">
                    <a16:creationId xmlns:a16="http://schemas.microsoft.com/office/drawing/2014/main" id="{00000000-0008-0000-0600-00000D380000}"/>
                  </a:ext>
                </a:extLst>
              </xdr:cNvPr>
              <xdr:cNvSpPr/>
            </xdr:nvSpPr>
            <xdr:spPr bwMode="auto">
              <a:xfrm>
                <a:off x="4975429" y="2413747"/>
                <a:ext cx="279400" cy="317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4350" name="Option Button 14" hidden="1">
                <a:extLst>
                  <a:ext uri="{63B3BB69-23CF-44E3-9099-C40C66FF867C}">
                    <a14:compatExt spid="_x0000_s14350"/>
                  </a:ext>
                  <a:ext uri="{FF2B5EF4-FFF2-40B4-BE49-F238E27FC236}">
                    <a16:creationId xmlns:a16="http://schemas.microsoft.com/office/drawing/2014/main" id="{00000000-0008-0000-0600-00000E380000}"/>
                  </a:ext>
                </a:extLst>
              </xdr:cNvPr>
              <xdr:cNvSpPr/>
            </xdr:nvSpPr>
            <xdr:spPr bwMode="auto">
              <a:xfrm>
                <a:off x="6633882" y="2413747"/>
                <a:ext cx="279400" cy="317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22411</xdr:colOff>
          <xdr:row>8</xdr:row>
          <xdr:rowOff>45571</xdr:rowOff>
        </xdr:from>
        <xdr:to>
          <xdr:col>8</xdr:col>
          <xdr:colOff>301811</xdr:colOff>
          <xdr:row>8</xdr:row>
          <xdr:rowOff>363071</xdr:rowOff>
        </xdr:to>
        <xdr:grpSp>
          <xdr:nvGrpSpPr>
            <xdr:cNvPr id="6" name="Groupe 5">
              <a:extLst>
                <a:ext uri="{FF2B5EF4-FFF2-40B4-BE49-F238E27FC236}">
                  <a16:creationId xmlns:a16="http://schemas.microsoft.com/office/drawing/2014/main" id="{00000000-0008-0000-0600-000006000000}"/>
                </a:ext>
              </a:extLst>
            </xdr:cNvPr>
            <xdr:cNvGrpSpPr/>
          </xdr:nvGrpSpPr>
          <xdr:grpSpPr>
            <a:xfrm>
              <a:off x="5051611" y="2826871"/>
              <a:ext cx="1955800" cy="317500"/>
              <a:chOff x="4975429" y="2847041"/>
              <a:chExt cx="1937853" cy="317500"/>
            </a:xfrm>
          </xdr:grpSpPr>
          <xdr:sp macro="" textlink="">
            <xdr:nvSpPr>
              <xdr:cNvPr id="14351" name="Option Button 15" hidden="1">
                <a:extLst>
                  <a:ext uri="{63B3BB69-23CF-44E3-9099-C40C66FF867C}">
                    <a14:compatExt spid="_x0000_s14351"/>
                  </a:ext>
                  <a:ext uri="{FF2B5EF4-FFF2-40B4-BE49-F238E27FC236}">
                    <a16:creationId xmlns:a16="http://schemas.microsoft.com/office/drawing/2014/main" id="{00000000-0008-0000-0600-00000F380000}"/>
                  </a:ext>
                </a:extLst>
              </xdr:cNvPr>
              <xdr:cNvSpPr/>
            </xdr:nvSpPr>
            <xdr:spPr bwMode="auto">
              <a:xfrm>
                <a:off x="4975429" y="2847041"/>
                <a:ext cx="279400" cy="317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4352" name="Option Button 16" hidden="1">
                <a:extLst>
                  <a:ext uri="{63B3BB69-23CF-44E3-9099-C40C66FF867C}">
                    <a14:compatExt spid="_x0000_s14352"/>
                  </a:ext>
                  <a:ext uri="{FF2B5EF4-FFF2-40B4-BE49-F238E27FC236}">
                    <a16:creationId xmlns:a16="http://schemas.microsoft.com/office/drawing/2014/main" id="{00000000-0008-0000-0600-000010380000}"/>
                  </a:ext>
                </a:extLst>
              </xdr:cNvPr>
              <xdr:cNvSpPr/>
            </xdr:nvSpPr>
            <xdr:spPr bwMode="auto">
              <a:xfrm>
                <a:off x="6633882" y="2847041"/>
                <a:ext cx="279400" cy="317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22411</xdr:colOff>
          <xdr:row>9</xdr:row>
          <xdr:rowOff>45571</xdr:rowOff>
        </xdr:from>
        <xdr:to>
          <xdr:col>8</xdr:col>
          <xdr:colOff>301811</xdr:colOff>
          <xdr:row>9</xdr:row>
          <xdr:rowOff>363071</xdr:rowOff>
        </xdr:to>
        <xdr:grpSp>
          <xdr:nvGrpSpPr>
            <xdr:cNvPr id="7" name="Groupe 6">
              <a:extLst>
                <a:ext uri="{FF2B5EF4-FFF2-40B4-BE49-F238E27FC236}">
                  <a16:creationId xmlns:a16="http://schemas.microsoft.com/office/drawing/2014/main" id="{00000000-0008-0000-0600-000007000000}"/>
                </a:ext>
              </a:extLst>
            </xdr:cNvPr>
            <xdr:cNvGrpSpPr/>
          </xdr:nvGrpSpPr>
          <xdr:grpSpPr>
            <a:xfrm>
              <a:off x="5051611" y="3445996"/>
              <a:ext cx="1955800" cy="317500"/>
              <a:chOff x="4975429" y="3280335"/>
              <a:chExt cx="1937853" cy="317500"/>
            </a:xfrm>
          </xdr:grpSpPr>
          <xdr:sp macro="" textlink="">
            <xdr:nvSpPr>
              <xdr:cNvPr id="14353" name="Option Button 17" hidden="1">
                <a:extLst>
                  <a:ext uri="{63B3BB69-23CF-44E3-9099-C40C66FF867C}">
                    <a14:compatExt spid="_x0000_s14353"/>
                  </a:ext>
                  <a:ext uri="{FF2B5EF4-FFF2-40B4-BE49-F238E27FC236}">
                    <a16:creationId xmlns:a16="http://schemas.microsoft.com/office/drawing/2014/main" id="{00000000-0008-0000-0600-000011380000}"/>
                  </a:ext>
                </a:extLst>
              </xdr:cNvPr>
              <xdr:cNvSpPr/>
            </xdr:nvSpPr>
            <xdr:spPr bwMode="auto">
              <a:xfrm>
                <a:off x="4975429" y="3280335"/>
                <a:ext cx="279400" cy="317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4354" name="Option Button 18" hidden="1">
                <a:extLst>
                  <a:ext uri="{63B3BB69-23CF-44E3-9099-C40C66FF867C}">
                    <a14:compatExt spid="_x0000_s14354"/>
                  </a:ext>
                  <a:ext uri="{FF2B5EF4-FFF2-40B4-BE49-F238E27FC236}">
                    <a16:creationId xmlns:a16="http://schemas.microsoft.com/office/drawing/2014/main" id="{00000000-0008-0000-0600-000012380000}"/>
                  </a:ext>
                </a:extLst>
              </xdr:cNvPr>
              <xdr:cNvSpPr/>
            </xdr:nvSpPr>
            <xdr:spPr bwMode="auto">
              <a:xfrm>
                <a:off x="6633882" y="3280335"/>
                <a:ext cx="279400" cy="317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minesdedemain.ca/contact/" TargetMode="Externa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59.xml"/><Relationship Id="rId21" Type="http://schemas.openxmlformats.org/officeDocument/2006/relationships/ctrlProp" Target="../ctrlProps/ctrlProp63.xml"/><Relationship Id="rId42" Type="http://schemas.openxmlformats.org/officeDocument/2006/relationships/ctrlProp" Target="../ctrlProps/ctrlProp84.xml"/><Relationship Id="rId63" Type="http://schemas.openxmlformats.org/officeDocument/2006/relationships/ctrlProp" Target="../ctrlProps/ctrlProp105.xml"/><Relationship Id="rId84" Type="http://schemas.openxmlformats.org/officeDocument/2006/relationships/ctrlProp" Target="../ctrlProps/ctrlProp126.xml"/><Relationship Id="rId138" Type="http://schemas.openxmlformats.org/officeDocument/2006/relationships/ctrlProp" Target="../ctrlProps/ctrlProp180.xml"/><Relationship Id="rId159" Type="http://schemas.openxmlformats.org/officeDocument/2006/relationships/ctrlProp" Target="../ctrlProps/ctrlProp201.xml"/><Relationship Id="rId170" Type="http://schemas.openxmlformats.org/officeDocument/2006/relationships/ctrlProp" Target="../ctrlProps/ctrlProp212.xml"/><Relationship Id="rId191" Type="http://schemas.openxmlformats.org/officeDocument/2006/relationships/ctrlProp" Target="../ctrlProps/ctrlProp233.xml"/><Relationship Id="rId107" Type="http://schemas.openxmlformats.org/officeDocument/2006/relationships/ctrlProp" Target="../ctrlProps/ctrlProp149.xml"/><Relationship Id="rId11" Type="http://schemas.openxmlformats.org/officeDocument/2006/relationships/ctrlProp" Target="../ctrlProps/ctrlProp53.xml"/><Relationship Id="rId32" Type="http://schemas.openxmlformats.org/officeDocument/2006/relationships/ctrlProp" Target="../ctrlProps/ctrlProp74.xml"/><Relationship Id="rId53" Type="http://schemas.openxmlformats.org/officeDocument/2006/relationships/ctrlProp" Target="../ctrlProps/ctrlProp95.xml"/><Relationship Id="rId74" Type="http://schemas.openxmlformats.org/officeDocument/2006/relationships/ctrlProp" Target="../ctrlProps/ctrlProp116.xml"/><Relationship Id="rId128" Type="http://schemas.openxmlformats.org/officeDocument/2006/relationships/ctrlProp" Target="../ctrlProps/ctrlProp170.xml"/><Relationship Id="rId149" Type="http://schemas.openxmlformats.org/officeDocument/2006/relationships/ctrlProp" Target="../ctrlProps/ctrlProp191.xml"/><Relationship Id="rId5" Type="http://schemas.openxmlformats.org/officeDocument/2006/relationships/ctrlProp" Target="../ctrlProps/ctrlProp47.xml"/><Relationship Id="rId95" Type="http://schemas.openxmlformats.org/officeDocument/2006/relationships/ctrlProp" Target="../ctrlProps/ctrlProp137.xml"/><Relationship Id="rId160" Type="http://schemas.openxmlformats.org/officeDocument/2006/relationships/ctrlProp" Target="../ctrlProps/ctrlProp202.xml"/><Relationship Id="rId181" Type="http://schemas.openxmlformats.org/officeDocument/2006/relationships/ctrlProp" Target="../ctrlProps/ctrlProp223.xml"/><Relationship Id="rId22" Type="http://schemas.openxmlformats.org/officeDocument/2006/relationships/ctrlProp" Target="../ctrlProps/ctrlProp64.xml"/><Relationship Id="rId43" Type="http://schemas.openxmlformats.org/officeDocument/2006/relationships/ctrlProp" Target="../ctrlProps/ctrlProp85.xml"/><Relationship Id="rId64" Type="http://schemas.openxmlformats.org/officeDocument/2006/relationships/ctrlProp" Target="../ctrlProps/ctrlProp106.xml"/><Relationship Id="rId118" Type="http://schemas.openxmlformats.org/officeDocument/2006/relationships/ctrlProp" Target="../ctrlProps/ctrlProp160.xml"/><Relationship Id="rId139" Type="http://schemas.openxmlformats.org/officeDocument/2006/relationships/ctrlProp" Target="../ctrlProps/ctrlProp181.xml"/><Relationship Id="rId85" Type="http://schemas.openxmlformats.org/officeDocument/2006/relationships/ctrlProp" Target="../ctrlProps/ctrlProp127.xml"/><Relationship Id="rId150" Type="http://schemas.openxmlformats.org/officeDocument/2006/relationships/ctrlProp" Target="../ctrlProps/ctrlProp192.xml"/><Relationship Id="rId171" Type="http://schemas.openxmlformats.org/officeDocument/2006/relationships/ctrlProp" Target="../ctrlProps/ctrlProp213.xml"/><Relationship Id="rId192" Type="http://schemas.openxmlformats.org/officeDocument/2006/relationships/ctrlProp" Target="../ctrlProps/ctrlProp234.xml"/><Relationship Id="rId12" Type="http://schemas.openxmlformats.org/officeDocument/2006/relationships/ctrlProp" Target="../ctrlProps/ctrlProp54.xml"/><Relationship Id="rId33" Type="http://schemas.openxmlformats.org/officeDocument/2006/relationships/ctrlProp" Target="../ctrlProps/ctrlProp75.xml"/><Relationship Id="rId108" Type="http://schemas.openxmlformats.org/officeDocument/2006/relationships/ctrlProp" Target="../ctrlProps/ctrlProp150.xml"/><Relationship Id="rId129" Type="http://schemas.openxmlformats.org/officeDocument/2006/relationships/ctrlProp" Target="../ctrlProps/ctrlProp171.xml"/><Relationship Id="rId54" Type="http://schemas.openxmlformats.org/officeDocument/2006/relationships/ctrlProp" Target="../ctrlProps/ctrlProp96.xml"/><Relationship Id="rId75" Type="http://schemas.openxmlformats.org/officeDocument/2006/relationships/ctrlProp" Target="../ctrlProps/ctrlProp117.xml"/><Relationship Id="rId96" Type="http://schemas.openxmlformats.org/officeDocument/2006/relationships/ctrlProp" Target="../ctrlProps/ctrlProp138.xml"/><Relationship Id="rId140" Type="http://schemas.openxmlformats.org/officeDocument/2006/relationships/ctrlProp" Target="../ctrlProps/ctrlProp182.xml"/><Relationship Id="rId161" Type="http://schemas.openxmlformats.org/officeDocument/2006/relationships/ctrlProp" Target="../ctrlProps/ctrlProp203.xml"/><Relationship Id="rId182" Type="http://schemas.openxmlformats.org/officeDocument/2006/relationships/ctrlProp" Target="../ctrlProps/ctrlProp224.xml"/><Relationship Id="rId6" Type="http://schemas.openxmlformats.org/officeDocument/2006/relationships/ctrlProp" Target="../ctrlProps/ctrlProp48.xml"/><Relationship Id="rId23" Type="http://schemas.openxmlformats.org/officeDocument/2006/relationships/ctrlProp" Target="../ctrlProps/ctrlProp65.xml"/><Relationship Id="rId119" Type="http://schemas.openxmlformats.org/officeDocument/2006/relationships/ctrlProp" Target="../ctrlProps/ctrlProp161.xml"/><Relationship Id="rId44" Type="http://schemas.openxmlformats.org/officeDocument/2006/relationships/ctrlProp" Target="../ctrlProps/ctrlProp86.xml"/><Relationship Id="rId65" Type="http://schemas.openxmlformats.org/officeDocument/2006/relationships/ctrlProp" Target="../ctrlProps/ctrlProp107.xml"/><Relationship Id="rId86" Type="http://schemas.openxmlformats.org/officeDocument/2006/relationships/ctrlProp" Target="../ctrlProps/ctrlProp128.xml"/><Relationship Id="rId130" Type="http://schemas.openxmlformats.org/officeDocument/2006/relationships/ctrlProp" Target="../ctrlProps/ctrlProp172.xml"/><Relationship Id="rId151" Type="http://schemas.openxmlformats.org/officeDocument/2006/relationships/ctrlProp" Target="../ctrlProps/ctrlProp193.xml"/><Relationship Id="rId172" Type="http://schemas.openxmlformats.org/officeDocument/2006/relationships/ctrlProp" Target="../ctrlProps/ctrlProp214.xml"/><Relationship Id="rId193" Type="http://schemas.openxmlformats.org/officeDocument/2006/relationships/ctrlProp" Target="../ctrlProps/ctrlProp235.xml"/><Relationship Id="rId13" Type="http://schemas.openxmlformats.org/officeDocument/2006/relationships/ctrlProp" Target="../ctrlProps/ctrlProp55.xml"/><Relationship Id="rId109" Type="http://schemas.openxmlformats.org/officeDocument/2006/relationships/ctrlProp" Target="../ctrlProps/ctrlProp151.xml"/><Relationship Id="rId34" Type="http://schemas.openxmlformats.org/officeDocument/2006/relationships/ctrlProp" Target="../ctrlProps/ctrlProp76.xml"/><Relationship Id="rId55" Type="http://schemas.openxmlformats.org/officeDocument/2006/relationships/ctrlProp" Target="../ctrlProps/ctrlProp97.xml"/><Relationship Id="rId76" Type="http://schemas.openxmlformats.org/officeDocument/2006/relationships/ctrlProp" Target="../ctrlProps/ctrlProp118.xml"/><Relationship Id="rId97" Type="http://schemas.openxmlformats.org/officeDocument/2006/relationships/ctrlProp" Target="../ctrlProps/ctrlProp139.xml"/><Relationship Id="rId120" Type="http://schemas.openxmlformats.org/officeDocument/2006/relationships/ctrlProp" Target="../ctrlProps/ctrlProp162.xml"/><Relationship Id="rId141" Type="http://schemas.openxmlformats.org/officeDocument/2006/relationships/ctrlProp" Target="../ctrlProps/ctrlProp183.xml"/><Relationship Id="rId7" Type="http://schemas.openxmlformats.org/officeDocument/2006/relationships/ctrlProp" Target="../ctrlProps/ctrlProp49.xml"/><Relationship Id="rId162" Type="http://schemas.openxmlformats.org/officeDocument/2006/relationships/ctrlProp" Target="../ctrlProps/ctrlProp204.xml"/><Relationship Id="rId183" Type="http://schemas.openxmlformats.org/officeDocument/2006/relationships/ctrlProp" Target="../ctrlProps/ctrlProp225.xml"/><Relationship Id="rId2" Type="http://schemas.openxmlformats.org/officeDocument/2006/relationships/drawing" Target="../drawings/drawing3.xml"/><Relationship Id="rId29" Type="http://schemas.openxmlformats.org/officeDocument/2006/relationships/ctrlProp" Target="../ctrlProps/ctrlProp71.xml"/><Relationship Id="rId24" Type="http://schemas.openxmlformats.org/officeDocument/2006/relationships/ctrlProp" Target="../ctrlProps/ctrlProp66.xml"/><Relationship Id="rId40" Type="http://schemas.openxmlformats.org/officeDocument/2006/relationships/ctrlProp" Target="../ctrlProps/ctrlProp82.xml"/><Relationship Id="rId45" Type="http://schemas.openxmlformats.org/officeDocument/2006/relationships/ctrlProp" Target="../ctrlProps/ctrlProp87.xml"/><Relationship Id="rId66" Type="http://schemas.openxmlformats.org/officeDocument/2006/relationships/ctrlProp" Target="../ctrlProps/ctrlProp108.xml"/><Relationship Id="rId87" Type="http://schemas.openxmlformats.org/officeDocument/2006/relationships/ctrlProp" Target="../ctrlProps/ctrlProp129.xml"/><Relationship Id="rId110" Type="http://schemas.openxmlformats.org/officeDocument/2006/relationships/ctrlProp" Target="../ctrlProps/ctrlProp152.xml"/><Relationship Id="rId115" Type="http://schemas.openxmlformats.org/officeDocument/2006/relationships/ctrlProp" Target="../ctrlProps/ctrlProp157.xml"/><Relationship Id="rId131" Type="http://schemas.openxmlformats.org/officeDocument/2006/relationships/ctrlProp" Target="../ctrlProps/ctrlProp173.xml"/><Relationship Id="rId136" Type="http://schemas.openxmlformats.org/officeDocument/2006/relationships/ctrlProp" Target="../ctrlProps/ctrlProp178.xml"/><Relationship Id="rId157" Type="http://schemas.openxmlformats.org/officeDocument/2006/relationships/ctrlProp" Target="../ctrlProps/ctrlProp199.xml"/><Relationship Id="rId178" Type="http://schemas.openxmlformats.org/officeDocument/2006/relationships/ctrlProp" Target="../ctrlProps/ctrlProp220.xml"/><Relationship Id="rId61" Type="http://schemas.openxmlformats.org/officeDocument/2006/relationships/ctrlProp" Target="../ctrlProps/ctrlProp103.xml"/><Relationship Id="rId82" Type="http://schemas.openxmlformats.org/officeDocument/2006/relationships/ctrlProp" Target="../ctrlProps/ctrlProp124.xml"/><Relationship Id="rId152" Type="http://schemas.openxmlformats.org/officeDocument/2006/relationships/ctrlProp" Target="../ctrlProps/ctrlProp194.xml"/><Relationship Id="rId173" Type="http://schemas.openxmlformats.org/officeDocument/2006/relationships/ctrlProp" Target="../ctrlProps/ctrlProp215.xml"/><Relationship Id="rId194" Type="http://schemas.openxmlformats.org/officeDocument/2006/relationships/ctrlProp" Target="../ctrlProps/ctrlProp236.xml"/><Relationship Id="rId199" Type="http://schemas.openxmlformats.org/officeDocument/2006/relationships/ctrlProp" Target="../ctrlProps/ctrlProp241.xml"/><Relationship Id="rId19" Type="http://schemas.openxmlformats.org/officeDocument/2006/relationships/ctrlProp" Target="../ctrlProps/ctrlProp61.xml"/><Relationship Id="rId14" Type="http://schemas.openxmlformats.org/officeDocument/2006/relationships/ctrlProp" Target="../ctrlProps/ctrlProp56.xml"/><Relationship Id="rId30" Type="http://schemas.openxmlformats.org/officeDocument/2006/relationships/ctrlProp" Target="../ctrlProps/ctrlProp72.xml"/><Relationship Id="rId35" Type="http://schemas.openxmlformats.org/officeDocument/2006/relationships/ctrlProp" Target="../ctrlProps/ctrlProp77.xml"/><Relationship Id="rId56" Type="http://schemas.openxmlformats.org/officeDocument/2006/relationships/ctrlProp" Target="../ctrlProps/ctrlProp98.xml"/><Relationship Id="rId77" Type="http://schemas.openxmlformats.org/officeDocument/2006/relationships/ctrlProp" Target="../ctrlProps/ctrlProp119.xml"/><Relationship Id="rId100" Type="http://schemas.openxmlformats.org/officeDocument/2006/relationships/ctrlProp" Target="../ctrlProps/ctrlProp142.xml"/><Relationship Id="rId105" Type="http://schemas.openxmlformats.org/officeDocument/2006/relationships/ctrlProp" Target="../ctrlProps/ctrlProp147.xml"/><Relationship Id="rId126" Type="http://schemas.openxmlformats.org/officeDocument/2006/relationships/ctrlProp" Target="../ctrlProps/ctrlProp168.xml"/><Relationship Id="rId147" Type="http://schemas.openxmlformats.org/officeDocument/2006/relationships/ctrlProp" Target="../ctrlProps/ctrlProp189.xml"/><Relationship Id="rId168" Type="http://schemas.openxmlformats.org/officeDocument/2006/relationships/ctrlProp" Target="../ctrlProps/ctrlProp210.xml"/><Relationship Id="rId8" Type="http://schemas.openxmlformats.org/officeDocument/2006/relationships/ctrlProp" Target="../ctrlProps/ctrlProp50.xml"/><Relationship Id="rId51" Type="http://schemas.openxmlformats.org/officeDocument/2006/relationships/ctrlProp" Target="../ctrlProps/ctrlProp93.xml"/><Relationship Id="rId72" Type="http://schemas.openxmlformats.org/officeDocument/2006/relationships/ctrlProp" Target="../ctrlProps/ctrlProp114.xml"/><Relationship Id="rId93" Type="http://schemas.openxmlformats.org/officeDocument/2006/relationships/ctrlProp" Target="../ctrlProps/ctrlProp135.xml"/><Relationship Id="rId98" Type="http://schemas.openxmlformats.org/officeDocument/2006/relationships/ctrlProp" Target="../ctrlProps/ctrlProp140.xml"/><Relationship Id="rId121" Type="http://schemas.openxmlformats.org/officeDocument/2006/relationships/ctrlProp" Target="../ctrlProps/ctrlProp163.xml"/><Relationship Id="rId142" Type="http://schemas.openxmlformats.org/officeDocument/2006/relationships/ctrlProp" Target="../ctrlProps/ctrlProp184.xml"/><Relationship Id="rId163" Type="http://schemas.openxmlformats.org/officeDocument/2006/relationships/ctrlProp" Target="../ctrlProps/ctrlProp205.xml"/><Relationship Id="rId184" Type="http://schemas.openxmlformats.org/officeDocument/2006/relationships/ctrlProp" Target="../ctrlProps/ctrlProp226.xml"/><Relationship Id="rId189" Type="http://schemas.openxmlformats.org/officeDocument/2006/relationships/ctrlProp" Target="../ctrlProps/ctrlProp231.xml"/><Relationship Id="rId3" Type="http://schemas.openxmlformats.org/officeDocument/2006/relationships/vmlDrawing" Target="../drawings/vmlDrawing2.vml"/><Relationship Id="rId25" Type="http://schemas.openxmlformats.org/officeDocument/2006/relationships/ctrlProp" Target="../ctrlProps/ctrlProp67.xml"/><Relationship Id="rId46" Type="http://schemas.openxmlformats.org/officeDocument/2006/relationships/ctrlProp" Target="../ctrlProps/ctrlProp88.xml"/><Relationship Id="rId67" Type="http://schemas.openxmlformats.org/officeDocument/2006/relationships/ctrlProp" Target="../ctrlProps/ctrlProp109.xml"/><Relationship Id="rId116" Type="http://schemas.openxmlformats.org/officeDocument/2006/relationships/ctrlProp" Target="../ctrlProps/ctrlProp158.xml"/><Relationship Id="rId137" Type="http://schemas.openxmlformats.org/officeDocument/2006/relationships/ctrlProp" Target="../ctrlProps/ctrlProp179.xml"/><Relationship Id="rId158" Type="http://schemas.openxmlformats.org/officeDocument/2006/relationships/ctrlProp" Target="../ctrlProps/ctrlProp200.xml"/><Relationship Id="rId20" Type="http://schemas.openxmlformats.org/officeDocument/2006/relationships/ctrlProp" Target="../ctrlProps/ctrlProp62.xml"/><Relationship Id="rId41" Type="http://schemas.openxmlformats.org/officeDocument/2006/relationships/ctrlProp" Target="../ctrlProps/ctrlProp83.xml"/><Relationship Id="rId62" Type="http://schemas.openxmlformats.org/officeDocument/2006/relationships/ctrlProp" Target="../ctrlProps/ctrlProp104.xml"/><Relationship Id="rId83" Type="http://schemas.openxmlformats.org/officeDocument/2006/relationships/ctrlProp" Target="../ctrlProps/ctrlProp125.xml"/><Relationship Id="rId88" Type="http://schemas.openxmlformats.org/officeDocument/2006/relationships/ctrlProp" Target="../ctrlProps/ctrlProp130.xml"/><Relationship Id="rId111" Type="http://schemas.openxmlformats.org/officeDocument/2006/relationships/ctrlProp" Target="../ctrlProps/ctrlProp153.xml"/><Relationship Id="rId132" Type="http://schemas.openxmlformats.org/officeDocument/2006/relationships/ctrlProp" Target="../ctrlProps/ctrlProp174.xml"/><Relationship Id="rId153" Type="http://schemas.openxmlformats.org/officeDocument/2006/relationships/ctrlProp" Target="../ctrlProps/ctrlProp195.xml"/><Relationship Id="rId174" Type="http://schemas.openxmlformats.org/officeDocument/2006/relationships/ctrlProp" Target="../ctrlProps/ctrlProp216.xml"/><Relationship Id="rId179" Type="http://schemas.openxmlformats.org/officeDocument/2006/relationships/ctrlProp" Target="../ctrlProps/ctrlProp221.xml"/><Relationship Id="rId195" Type="http://schemas.openxmlformats.org/officeDocument/2006/relationships/ctrlProp" Target="../ctrlProps/ctrlProp237.xml"/><Relationship Id="rId190" Type="http://schemas.openxmlformats.org/officeDocument/2006/relationships/ctrlProp" Target="../ctrlProps/ctrlProp232.xml"/><Relationship Id="rId15" Type="http://schemas.openxmlformats.org/officeDocument/2006/relationships/ctrlProp" Target="../ctrlProps/ctrlProp57.xml"/><Relationship Id="rId36" Type="http://schemas.openxmlformats.org/officeDocument/2006/relationships/ctrlProp" Target="../ctrlProps/ctrlProp78.xml"/><Relationship Id="rId57" Type="http://schemas.openxmlformats.org/officeDocument/2006/relationships/ctrlProp" Target="../ctrlProps/ctrlProp99.xml"/><Relationship Id="rId106" Type="http://schemas.openxmlformats.org/officeDocument/2006/relationships/ctrlProp" Target="../ctrlProps/ctrlProp148.xml"/><Relationship Id="rId127" Type="http://schemas.openxmlformats.org/officeDocument/2006/relationships/ctrlProp" Target="../ctrlProps/ctrlProp169.xml"/><Relationship Id="rId10" Type="http://schemas.openxmlformats.org/officeDocument/2006/relationships/ctrlProp" Target="../ctrlProps/ctrlProp52.xml"/><Relationship Id="rId31" Type="http://schemas.openxmlformats.org/officeDocument/2006/relationships/ctrlProp" Target="../ctrlProps/ctrlProp73.xml"/><Relationship Id="rId52" Type="http://schemas.openxmlformats.org/officeDocument/2006/relationships/ctrlProp" Target="../ctrlProps/ctrlProp94.xml"/><Relationship Id="rId73" Type="http://schemas.openxmlformats.org/officeDocument/2006/relationships/ctrlProp" Target="../ctrlProps/ctrlProp115.xml"/><Relationship Id="rId78" Type="http://schemas.openxmlformats.org/officeDocument/2006/relationships/ctrlProp" Target="../ctrlProps/ctrlProp120.xml"/><Relationship Id="rId94" Type="http://schemas.openxmlformats.org/officeDocument/2006/relationships/ctrlProp" Target="../ctrlProps/ctrlProp136.xml"/><Relationship Id="rId99" Type="http://schemas.openxmlformats.org/officeDocument/2006/relationships/ctrlProp" Target="../ctrlProps/ctrlProp141.xml"/><Relationship Id="rId101" Type="http://schemas.openxmlformats.org/officeDocument/2006/relationships/ctrlProp" Target="../ctrlProps/ctrlProp143.xml"/><Relationship Id="rId122" Type="http://schemas.openxmlformats.org/officeDocument/2006/relationships/ctrlProp" Target="../ctrlProps/ctrlProp164.xml"/><Relationship Id="rId143" Type="http://schemas.openxmlformats.org/officeDocument/2006/relationships/ctrlProp" Target="../ctrlProps/ctrlProp185.xml"/><Relationship Id="rId148" Type="http://schemas.openxmlformats.org/officeDocument/2006/relationships/ctrlProp" Target="../ctrlProps/ctrlProp190.xml"/><Relationship Id="rId164" Type="http://schemas.openxmlformats.org/officeDocument/2006/relationships/ctrlProp" Target="../ctrlProps/ctrlProp206.xml"/><Relationship Id="rId169" Type="http://schemas.openxmlformats.org/officeDocument/2006/relationships/ctrlProp" Target="../ctrlProps/ctrlProp211.xml"/><Relationship Id="rId185" Type="http://schemas.openxmlformats.org/officeDocument/2006/relationships/ctrlProp" Target="../ctrlProps/ctrlProp227.xml"/><Relationship Id="rId4" Type="http://schemas.openxmlformats.org/officeDocument/2006/relationships/ctrlProp" Target="../ctrlProps/ctrlProp46.xml"/><Relationship Id="rId9" Type="http://schemas.openxmlformats.org/officeDocument/2006/relationships/ctrlProp" Target="../ctrlProps/ctrlProp51.xml"/><Relationship Id="rId180" Type="http://schemas.openxmlformats.org/officeDocument/2006/relationships/ctrlProp" Target="../ctrlProps/ctrlProp222.xml"/><Relationship Id="rId26" Type="http://schemas.openxmlformats.org/officeDocument/2006/relationships/ctrlProp" Target="../ctrlProps/ctrlProp68.xml"/><Relationship Id="rId47" Type="http://schemas.openxmlformats.org/officeDocument/2006/relationships/ctrlProp" Target="../ctrlProps/ctrlProp89.xml"/><Relationship Id="rId68" Type="http://schemas.openxmlformats.org/officeDocument/2006/relationships/ctrlProp" Target="../ctrlProps/ctrlProp110.xml"/><Relationship Id="rId89" Type="http://schemas.openxmlformats.org/officeDocument/2006/relationships/ctrlProp" Target="../ctrlProps/ctrlProp131.xml"/><Relationship Id="rId112" Type="http://schemas.openxmlformats.org/officeDocument/2006/relationships/ctrlProp" Target="../ctrlProps/ctrlProp154.xml"/><Relationship Id="rId133" Type="http://schemas.openxmlformats.org/officeDocument/2006/relationships/ctrlProp" Target="../ctrlProps/ctrlProp175.xml"/><Relationship Id="rId154" Type="http://schemas.openxmlformats.org/officeDocument/2006/relationships/ctrlProp" Target="../ctrlProps/ctrlProp196.xml"/><Relationship Id="rId175" Type="http://schemas.openxmlformats.org/officeDocument/2006/relationships/ctrlProp" Target="../ctrlProps/ctrlProp217.xml"/><Relationship Id="rId196" Type="http://schemas.openxmlformats.org/officeDocument/2006/relationships/ctrlProp" Target="../ctrlProps/ctrlProp238.xml"/><Relationship Id="rId200" Type="http://schemas.openxmlformats.org/officeDocument/2006/relationships/ctrlProp" Target="../ctrlProps/ctrlProp242.xml"/><Relationship Id="rId16" Type="http://schemas.openxmlformats.org/officeDocument/2006/relationships/ctrlProp" Target="../ctrlProps/ctrlProp58.xml"/><Relationship Id="rId37" Type="http://schemas.openxmlformats.org/officeDocument/2006/relationships/ctrlProp" Target="../ctrlProps/ctrlProp79.xml"/><Relationship Id="rId58" Type="http://schemas.openxmlformats.org/officeDocument/2006/relationships/ctrlProp" Target="../ctrlProps/ctrlProp100.xml"/><Relationship Id="rId79" Type="http://schemas.openxmlformats.org/officeDocument/2006/relationships/ctrlProp" Target="../ctrlProps/ctrlProp121.xml"/><Relationship Id="rId102" Type="http://schemas.openxmlformats.org/officeDocument/2006/relationships/ctrlProp" Target="../ctrlProps/ctrlProp144.xml"/><Relationship Id="rId123" Type="http://schemas.openxmlformats.org/officeDocument/2006/relationships/ctrlProp" Target="../ctrlProps/ctrlProp165.xml"/><Relationship Id="rId144" Type="http://schemas.openxmlformats.org/officeDocument/2006/relationships/ctrlProp" Target="../ctrlProps/ctrlProp186.xml"/><Relationship Id="rId90" Type="http://schemas.openxmlformats.org/officeDocument/2006/relationships/ctrlProp" Target="../ctrlProps/ctrlProp132.xml"/><Relationship Id="rId165" Type="http://schemas.openxmlformats.org/officeDocument/2006/relationships/ctrlProp" Target="../ctrlProps/ctrlProp207.xml"/><Relationship Id="rId186" Type="http://schemas.openxmlformats.org/officeDocument/2006/relationships/ctrlProp" Target="../ctrlProps/ctrlProp228.xml"/><Relationship Id="rId27" Type="http://schemas.openxmlformats.org/officeDocument/2006/relationships/ctrlProp" Target="../ctrlProps/ctrlProp69.xml"/><Relationship Id="rId48" Type="http://schemas.openxmlformats.org/officeDocument/2006/relationships/ctrlProp" Target="../ctrlProps/ctrlProp90.xml"/><Relationship Id="rId69" Type="http://schemas.openxmlformats.org/officeDocument/2006/relationships/ctrlProp" Target="../ctrlProps/ctrlProp111.xml"/><Relationship Id="rId113" Type="http://schemas.openxmlformats.org/officeDocument/2006/relationships/ctrlProp" Target="../ctrlProps/ctrlProp155.xml"/><Relationship Id="rId134" Type="http://schemas.openxmlformats.org/officeDocument/2006/relationships/ctrlProp" Target="../ctrlProps/ctrlProp176.xml"/><Relationship Id="rId80" Type="http://schemas.openxmlformats.org/officeDocument/2006/relationships/ctrlProp" Target="../ctrlProps/ctrlProp122.xml"/><Relationship Id="rId155" Type="http://schemas.openxmlformats.org/officeDocument/2006/relationships/ctrlProp" Target="../ctrlProps/ctrlProp197.xml"/><Relationship Id="rId176" Type="http://schemas.openxmlformats.org/officeDocument/2006/relationships/ctrlProp" Target="../ctrlProps/ctrlProp218.xml"/><Relationship Id="rId197" Type="http://schemas.openxmlformats.org/officeDocument/2006/relationships/ctrlProp" Target="../ctrlProps/ctrlProp239.xml"/><Relationship Id="rId201" Type="http://schemas.openxmlformats.org/officeDocument/2006/relationships/ctrlProp" Target="../ctrlProps/ctrlProp243.xml"/><Relationship Id="rId17" Type="http://schemas.openxmlformats.org/officeDocument/2006/relationships/ctrlProp" Target="../ctrlProps/ctrlProp59.xml"/><Relationship Id="rId38" Type="http://schemas.openxmlformats.org/officeDocument/2006/relationships/ctrlProp" Target="../ctrlProps/ctrlProp80.xml"/><Relationship Id="rId59" Type="http://schemas.openxmlformats.org/officeDocument/2006/relationships/ctrlProp" Target="../ctrlProps/ctrlProp101.xml"/><Relationship Id="rId103" Type="http://schemas.openxmlformats.org/officeDocument/2006/relationships/ctrlProp" Target="../ctrlProps/ctrlProp145.xml"/><Relationship Id="rId124" Type="http://schemas.openxmlformats.org/officeDocument/2006/relationships/ctrlProp" Target="../ctrlProps/ctrlProp166.xml"/><Relationship Id="rId70" Type="http://schemas.openxmlformats.org/officeDocument/2006/relationships/ctrlProp" Target="../ctrlProps/ctrlProp112.xml"/><Relationship Id="rId91" Type="http://schemas.openxmlformats.org/officeDocument/2006/relationships/ctrlProp" Target="../ctrlProps/ctrlProp133.xml"/><Relationship Id="rId145" Type="http://schemas.openxmlformats.org/officeDocument/2006/relationships/ctrlProp" Target="../ctrlProps/ctrlProp187.xml"/><Relationship Id="rId166" Type="http://schemas.openxmlformats.org/officeDocument/2006/relationships/ctrlProp" Target="../ctrlProps/ctrlProp208.xml"/><Relationship Id="rId187" Type="http://schemas.openxmlformats.org/officeDocument/2006/relationships/ctrlProp" Target="../ctrlProps/ctrlProp229.xml"/><Relationship Id="rId1" Type="http://schemas.openxmlformats.org/officeDocument/2006/relationships/printerSettings" Target="../printerSettings/printerSettings2.bin"/><Relationship Id="rId28" Type="http://schemas.openxmlformats.org/officeDocument/2006/relationships/ctrlProp" Target="../ctrlProps/ctrlProp70.xml"/><Relationship Id="rId49" Type="http://schemas.openxmlformats.org/officeDocument/2006/relationships/ctrlProp" Target="../ctrlProps/ctrlProp91.xml"/><Relationship Id="rId114" Type="http://schemas.openxmlformats.org/officeDocument/2006/relationships/ctrlProp" Target="../ctrlProps/ctrlProp156.xml"/><Relationship Id="rId60" Type="http://schemas.openxmlformats.org/officeDocument/2006/relationships/ctrlProp" Target="../ctrlProps/ctrlProp102.xml"/><Relationship Id="rId81" Type="http://schemas.openxmlformats.org/officeDocument/2006/relationships/ctrlProp" Target="../ctrlProps/ctrlProp123.xml"/><Relationship Id="rId135" Type="http://schemas.openxmlformats.org/officeDocument/2006/relationships/ctrlProp" Target="../ctrlProps/ctrlProp177.xml"/><Relationship Id="rId156" Type="http://schemas.openxmlformats.org/officeDocument/2006/relationships/ctrlProp" Target="../ctrlProps/ctrlProp198.xml"/><Relationship Id="rId177" Type="http://schemas.openxmlformats.org/officeDocument/2006/relationships/ctrlProp" Target="../ctrlProps/ctrlProp219.xml"/><Relationship Id="rId198" Type="http://schemas.openxmlformats.org/officeDocument/2006/relationships/ctrlProp" Target="../ctrlProps/ctrlProp240.xml"/><Relationship Id="rId18" Type="http://schemas.openxmlformats.org/officeDocument/2006/relationships/ctrlProp" Target="../ctrlProps/ctrlProp60.xml"/><Relationship Id="rId39" Type="http://schemas.openxmlformats.org/officeDocument/2006/relationships/ctrlProp" Target="../ctrlProps/ctrlProp81.xml"/><Relationship Id="rId50" Type="http://schemas.openxmlformats.org/officeDocument/2006/relationships/ctrlProp" Target="../ctrlProps/ctrlProp92.xml"/><Relationship Id="rId104" Type="http://schemas.openxmlformats.org/officeDocument/2006/relationships/ctrlProp" Target="../ctrlProps/ctrlProp146.xml"/><Relationship Id="rId125" Type="http://schemas.openxmlformats.org/officeDocument/2006/relationships/ctrlProp" Target="../ctrlProps/ctrlProp167.xml"/><Relationship Id="rId146" Type="http://schemas.openxmlformats.org/officeDocument/2006/relationships/ctrlProp" Target="../ctrlProps/ctrlProp188.xml"/><Relationship Id="rId167" Type="http://schemas.openxmlformats.org/officeDocument/2006/relationships/ctrlProp" Target="../ctrlProps/ctrlProp209.xml"/><Relationship Id="rId188" Type="http://schemas.openxmlformats.org/officeDocument/2006/relationships/ctrlProp" Target="../ctrlProps/ctrlProp230.xml"/><Relationship Id="rId71" Type="http://schemas.openxmlformats.org/officeDocument/2006/relationships/ctrlProp" Target="../ctrlProps/ctrlProp113.xml"/><Relationship Id="rId92" Type="http://schemas.openxmlformats.org/officeDocument/2006/relationships/ctrlProp" Target="../ctrlProps/ctrlProp134.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254.xml"/><Relationship Id="rId18" Type="http://schemas.openxmlformats.org/officeDocument/2006/relationships/ctrlProp" Target="../ctrlProps/ctrlProp259.xml"/><Relationship Id="rId26" Type="http://schemas.openxmlformats.org/officeDocument/2006/relationships/ctrlProp" Target="../ctrlProps/ctrlProp267.xml"/><Relationship Id="rId39" Type="http://schemas.openxmlformats.org/officeDocument/2006/relationships/ctrlProp" Target="../ctrlProps/ctrlProp280.xml"/><Relationship Id="rId21" Type="http://schemas.openxmlformats.org/officeDocument/2006/relationships/ctrlProp" Target="../ctrlProps/ctrlProp262.xml"/><Relationship Id="rId34" Type="http://schemas.openxmlformats.org/officeDocument/2006/relationships/ctrlProp" Target="../ctrlProps/ctrlProp275.xml"/><Relationship Id="rId42" Type="http://schemas.openxmlformats.org/officeDocument/2006/relationships/ctrlProp" Target="../ctrlProps/ctrlProp283.xml"/><Relationship Id="rId7" Type="http://schemas.openxmlformats.org/officeDocument/2006/relationships/ctrlProp" Target="../ctrlProps/ctrlProp248.xml"/><Relationship Id="rId2" Type="http://schemas.openxmlformats.org/officeDocument/2006/relationships/vmlDrawing" Target="../drawings/vmlDrawing3.vml"/><Relationship Id="rId16" Type="http://schemas.openxmlformats.org/officeDocument/2006/relationships/ctrlProp" Target="../ctrlProps/ctrlProp257.xml"/><Relationship Id="rId20" Type="http://schemas.openxmlformats.org/officeDocument/2006/relationships/ctrlProp" Target="../ctrlProps/ctrlProp261.xml"/><Relationship Id="rId29" Type="http://schemas.openxmlformats.org/officeDocument/2006/relationships/ctrlProp" Target="../ctrlProps/ctrlProp270.xml"/><Relationship Id="rId41" Type="http://schemas.openxmlformats.org/officeDocument/2006/relationships/ctrlProp" Target="../ctrlProps/ctrlProp282.xml"/><Relationship Id="rId1" Type="http://schemas.openxmlformats.org/officeDocument/2006/relationships/drawing" Target="../drawings/drawing4.xml"/><Relationship Id="rId6" Type="http://schemas.openxmlformats.org/officeDocument/2006/relationships/ctrlProp" Target="../ctrlProps/ctrlProp247.xml"/><Relationship Id="rId11" Type="http://schemas.openxmlformats.org/officeDocument/2006/relationships/ctrlProp" Target="../ctrlProps/ctrlProp252.xml"/><Relationship Id="rId24" Type="http://schemas.openxmlformats.org/officeDocument/2006/relationships/ctrlProp" Target="../ctrlProps/ctrlProp265.xml"/><Relationship Id="rId32" Type="http://schemas.openxmlformats.org/officeDocument/2006/relationships/ctrlProp" Target="../ctrlProps/ctrlProp273.xml"/><Relationship Id="rId37" Type="http://schemas.openxmlformats.org/officeDocument/2006/relationships/ctrlProp" Target="../ctrlProps/ctrlProp278.xml"/><Relationship Id="rId40" Type="http://schemas.openxmlformats.org/officeDocument/2006/relationships/ctrlProp" Target="../ctrlProps/ctrlProp281.xml"/><Relationship Id="rId5" Type="http://schemas.openxmlformats.org/officeDocument/2006/relationships/ctrlProp" Target="../ctrlProps/ctrlProp246.xml"/><Relationship Id="rId15" Type="http://schemas.openxmlformats.org/officeDocument/2006/relationships/ctrlProp" Target="../ctrlProps/ctrlProp256.xml"/><Relationship Id="rId23" Type="http://schemas.openxmlformats.org/officeDocument/2006/relationships/ctrlProp" Target="../ctrlProps/ctrlProp264.xml"/><Relationship Id="rId28" Type="http://schemas.openxmlformats.org/officeDocument/2006/relationships/ctrlProp" Target="../ctrlProps/ctrlProp269.xml"/><Relationship Id="rId36" Type="http://schemas.openxmlformats.org/officeDocument/2006/relationships/ctrlProp" Target="../ctrlProps/ctrlProp277.xml"/><Relationship Id="rId10" Type="http://schemas.openxmlformats.org/officeDocument/2006/relationships/ctrlProp" Target="../ctrlProps/ctrlProp251.xml"/><Relationship Id="rId19" Type="http://schemas.openxmlformats.org/officeDocument/2006/relationships/ctrlProp" Target="../ctrlProps/ctrlProp260.xml"/><Relationship Id="rId31" Type="http://schemas.openxmlformats.org/officeDocument/2006/relationships/ctrlProp" Target="../ctrlProps/ctrlProp272.xml"/><Relationship Id="rId44" Type="http://schemas.openxmlformats.org/officeDocument/2006/relationships/ctrlProp" Target="../ctrlProps/ctrlProp285.xml"/><Relationship Id="rId4" Type="http://schemas.openxmlformats.org/officeDocument/2006/relationships/ctrlProp" Target="../ctrlProps/ctrlProp245.xml"/><Relationship Id="rId9" Type="http://schemas.openxmlformats.org/officeDocument/2006/relationships/ctrlProp" Target="../ctrlProps/ctrlProp250.xml"/><Relationship Id="rId14" Type="http://schemas.openxmlformats.org/officeDocument/2006/relationships/ctrlProp" Target="../ctrlProps/ctrlProp255.xml"/><Relationship Id="rId22" Type="http://schemas.openxmlformats.org/officeDocument/2006/relationships/ctrlProp" Target="../ctrlProps/ctrlProp263.xml"/><Relationship Id="rId27" Type="http://schemas.openxmlformats.org/officeDocument/2006/relationships/ctrlProp" Target="../ctrlProps/ctrlProp268.xml"/><Relationship Id="rId30" Type="http://schemas.openxmlformats.org/officeDocument/2006/relationships/ctrlProp" Target="../ctrlProps/ctrlProp271.xml"/><Relationship Id="rId35" Type="http://schemas.openxmlformats.org/officeDocument/2006/relationships/ctrlProp" Target="../ctrlProps/ctrlProp276.xml"/><Relationship Id="rId43" Type="http://schemas.openxmlformats.org/officeDocument/2006/relationships/ctrlProp" Target="../ctrlProps/ctrlProp284.xml"/><Relationship Id="rId8" Type="http://schemas.openxmlformats.org/officeDocument/2006/relationships/ctrlProp" Target="../ctrlProps/ctrlProp249.xml"/><Relationship Id="rId3" Type="http://schemas.openxmlformats.org/officeDocument/2006/relationships/ctrlProp" Target="../ctrlProps/ctrlProp244.xml"/><Relationship Id="rId12" Type="http://schemas.openxmlformats.org/officeDocument/2006/relationships/ctrlProp" Target="../ctrlProps/ctrlProp253.xml"/><Relationship Id="rId17" Type="http://schemas.openxmlformats.org/officeDocument/2006/relationships/ctrlProp" Target="../ctrlProps/ctrlProp258.xml"/><Relationship Id="rId25" Type="http://schemas.openxmlformats.org/officeDocument/2006/relationships/ctrlProp" Target="../ctrlProps/ctrlProp266.xml"/><Relationship Id="rId33" Type="http://schemas.openxmlformats.org/officeDocument/2006/relationships/ctrlProp" Target="../ctrlProps/ctrlProp274.xml"/><Relationship Id="rId38" Type="http://schemas.openxmlformats.org/officeDocument/2006/relationships/ctrlProp" Target="../ctrlProps/ctrlProp279.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309.xml"/><Relationship Id="rId21" Type="http://schemas.openxmlformats.org/officeDocument/2006/relationships/ctrlProp" Target="../ctrlProps/ctrlProp304.xml"/><Relationship Id="rId42" Type="http://schemas.openxmlformats.org/officeDocument/2006/relationships/ctrlProp" Target="../ctrlProps/ctrlProp325.xml"/><Relationship Id="rId47" Type="http://schemas.openxmlformats.org/officeDocument/2006/relationships/ctrlProp" Target="../ctrlProps/ctrlProp330.xml"/><Relationship Id="rId63" Type="http://schemas.openxmlformats.org/officeDocument/2006/relationships/ctrlProp" Target="../ctrlProps/ctrlProp346.xml"/><Relationship Id="rId68" Type="http://schemas.openxmlformats.org/officeDocument/2006/relationships/ctrlProp" Target="../ctrlProps/ctrlProp351.xml"/><Relationship Id="rId84" Type="http://schemas.openxmlformats.org/officeDocument/2006/relationships/ctrlProp" Target="../ctrlProps/ctrlProp367.xml"/><Relationship Id="rId89" Type="http://schemas.openxmlformats.org/officeDocument/2006/relationships/ctrlProp" Target="../ctrlProps/ctrlProp372.xml"/><Relationship Id="rId16" Type="http://schemas.openxmlformats.org/officeDocument/2006/relationships/ctrlProp" Target="../ctrlProps/ctrlProp299.xml"/><Relationship Id="rId11" Type="http://schemas.openxmlformats.org/officeDocument/2006/relationships/ctrlProp" Target="../ctrlProps/ctrlProp294.xml"/><Relationship Id="rId32" Type="http://schemas.openxmlformats.org/officeDocument/2006/relationships/ctrlProp" Target="../ctrlProps/ctrlProp315.xml"/><Relationship Id="rId37" Type="http://schemas.openxmlformats.org/officeDocument/2006/relationships/ctrlProp" Target="../ctrlProps/ctrlProp320.xml"/><Relationship Id="rId53" Type="http://schemas.openxmlformats.org/officeDocument/2006/relationships/ctrlProp" Target="../ctrlProps/ctrlProp336.xml"/><Relationship Id="rId58" Type="http://schemas.openxmlformats.org/officeDocument/2006/relationships/ctrlProp" Target="../ctrlProps/ctrlProp341.xml"/><Relationship Id="rId74" Type="http://schemas.openxmlformats.org/officeDocument/2006/relationships/ctrlProp" Target="../ctrlProps/ctrlProp357.xml"/><Relationship Id="rId79" Type="http://schemas.openxmlformats.org/officeDocument/2006/relationships/ctrlProp" Target="../ctrlProps/ctrlProp362.xml"/><Relationship Id="rId5" Type="http://schemas.openxmlformats.org/officeDocument/2006/relationships/ctrlProp" Target="../ctrlProps/ctrlProp288.xml"/><Relationship Id="rId90" Type="http://schemas.openxmlformats.org/officeDocument/2006/relationships/ctrlProp" Target="../ctrlProps/ctrlProp373.xml"/><Relationship Id="rId95" Type="http://schemas.openxmlformats.org/officeDocument/2006/relationships/ctrlProp" Target="../ctrlProps/ctrlProp378.xml"/><Relationship Id="rId22" Type="http://schemas.openxmlformats.org/officeDocument/2006/relationships/ctrlProp" Target="../ctrlProps/ctrlProp305.xml"/><Relationship Id="rId27" Type="http://schemas.openxmlformats.org/officeDocument/2006/relationships/ctrlProp" Target="../ctrlProps/ctrlProp310.xml"/><Relationship Id="rId43" Type="http://schemas.openxmlformats.org/officeDocument/2006/relationships/ctrlProp" Target="../ctrlProps/ctrlProp326.xml"/><Relationship Id="rId48" Type="http://schemas.openxmlformats.org/officeDocument/2006/relationships/ctrlProp" Target="../ctrlProps/ctrlProp331.xml"/><Relationship Id="rId64" Type="http://schemas.openxmlformats.org/officeDocument/2006/relationships/ctrlProp" Target="../ctrlProps/ctrlProp347.xml"/><Relationship Id="rId69" Type="http://schemas.openxmlformats.org/officeDocument/2006/relationships/ctrlProp" Target="../ctrlProps/ctrlProp352.xml"/><Relationship Id="rId80" Type="http://schemas.openxmlformats.org/officeDocument/2006/relationships/ctrlProp" Target="../ctrlProps/ctrlProp363.xml"/><Relationship Id="rId85" Type="http://schemas.openxmlformats.org/officeDocument/2006/relationships/ctrlProp" Target="../ctrlProps/ctrlProp368.xml"/><Relationship Id="rId3" Type="http://schemas.openxmlformats.org/officeDocument/2006/relationships/ctrlProp" Target="../ctrlProps/ctrlProp286.xml"/><Relationship Id="rId12" Type="http://schemas.openxmlformats.org/officeDocument/2006/relationships/ctrlProp" Target="../ctrlProps/ctrlProp295.xml"/><Relationship Id="rId17" Type="http://schemas.openxmlformats.org/officeDocument/2006/relationships/ctrlProp" Target="../ctrlProps/ctrlProp300.xml"/><Relationship Id="rId25" Type="http://schemas.openxmlformats.org/officeDocument/2006/relationships/ctrlProp" Target="../ctrlProps/ctrlProp308.xml"/><Relationship Id="rId33" Type="http://schemas.openxmlformats.org/officeDocument/2006/relationships/ctrlProp" Target="../ctrlProps/ctrlProp316.xml"/><Relationship Id="rId38" Type="http://schemas.openxmlformats.org/officeDocument/2006/relationships/ctrlProp" Target="../ctrlProps/ctrlProp321.xml"/><Relationship Id="rId46" Type="http://schemas.openxmlformats.org/officeDocument/2006/relationships/ctrlProp" Target="../ctrlProps/ctrlProp329.xml"/><Relationship Id="rId59" Type="http://schemas.openxmlformats.org/officeDocument/2006/relationships/ctrlProp" Target="../ctrlProps/ctrlProp342.xml"/><Relationship Id="rId67" Type="http://schemas.openxmlformats.org/officeDocument/2006/relationships/ctrlProp" Target="../ctrlProps/ctrlProp350.xml"/><Relationship Id="rId20" Type="http://schemas.openxmlformats.org/officeDocument/2006/relationships/ctrlProp" Target="../ctrlProps/ctrlProp303.xml"/><Relationship Id="rId41" Type="http://schemas.openxmlformats.org/officeDocument/2006/relationships/ctrlProp" Target="../ctrlProps/ctrlProp324.xml"/><Relationship Id="rId54" Type="http://schemas.openxmlformats.org/officeDocument/2006/relationships/ctrlProp" Target="../ctrlProps/ctrlProp337.xml"/><Relationship Id="rId62" Type="http://schemas.openxmlformats.org/officeDocument/2006/relationships/ctrlProp" Target="../ctrlProps/ctrlProp345.xml"/><Relationship Id="rId70" Type="http://schemas.openxmlformats.org/officeDocument/2006/relationships/ctrlProp" Target="../ctrlProps/ctrlProp353.xml"/><Relationship Id="rId75" Type="http://schemas.openxmlformats.org/officeDocument/2006/relationships/ctrlProp" Target="../ctrlProps/ctrlProp358.xml"/><Relationship Id="rId83" Type="http://schemas.openxmlformats.org/officeDocument/2006/relationships/ctrlProp" Target="../ctrlProps/ctrlProp366.xml"/><Relationship Id="rId88" Type="http://schemas.openxmlformats.org/officeDocument/2006/relationships/ctrlProp" Target="../ctrlProps/ctrlProp371.xml"/><Relationship Id="rId91" Type="http://schemas.openxmlformats.org/officeDocument/2006/relationships/ctrlProp" Target="../ctrlProps/ctrlProp374.xml"/><Relationship Id="rId96" Type="http://schemas.openxmlformats.org/officeDocument/2006/relationships/ctrlProp" Target="../ctrlProps/ctrlProp379.xml"/><Relationship Id="rId1" Type="http://schemas.openxmlformats.org/officeDocument/2006/relationships/drawing" Target="../drawings/drawing5.xml"/><Relationship Id="rId6" Type="http://schemas.openxmlformats.org/officeDocument/2006/relationships/ctrlProp" Target="../ctrlProps/ctrlProp289.xml"/><Relationship Id="rId15" Type="http://schemas.openxmlformats.org/officeDocument/2006/relationships/ctrlProp" Target="../ctrlProps/ctrlProp298.xml"/><Relationship Id="rId23" Type="http://schemas.openxmlformats.org/officeDocument/2006/relationships/ctrlProp" Target="../ctrlProps/ctrlProp306.xml"/><Relationship Id="rId28" Type="http://schemas.openxmlformats.org/officeDocument/2006/relationships/ctrlProp" Target="../ctrlProps/ctrlProp311.xml"/><Relationship Id="rId36" Type="http://schemas.openxmlformats.org/officeDocument/2006/relationships/ctrlProp" Target="../ctrlProps/ctrlProp319.xml"/><Relationship Id="rId49" Type="http://schemas.openxmlformats.org/officeDocument/2006/relationships/ctrlProp" Target="../ctrlProps/ctrlProp332.xml"/><Relationship Id="rId57" Type="http://schemas.openxmlformats.org/officeDocument/2006/relationships/ctrlProp" Target="../ctrlProps/ctrlProp340.xml"/><Relationship Id="rId10" Type="http://schemas.openxmlformats.org/officeDocument/2006/relationships/ctrlProp" Target="../ctrlProps/ctrlProp293.xml"/><Relationship Id="rId31" Type="http://schemas.openxmlformats.org/officeDocument/2006/relationships/ctrlProp" Target="../ctrlProps/ctrlProp314.xml"/><Relationship Id="rId44" Type="http://schemas.openxmlformats.org/officeDocument/2006/relationships/ctrlProp" Target="../ctrlProps/ctrlProp327.xml"/><Relationship Id="rId52" Type="http://schemas.openxmlformats.org/officeDocument/2006/relationships/ctrlProp" Target="../ctrlProps/ctrlProp335.xml"/><Relationship Id="rId60" Type="http://schemas.openxmlformats.org/officeDocument/2006/relationships/ctrlProp" Target="../ctrlProps/ctrlProp343.xml"/><Relationship Id="rId65" Type="http://schemas.openxmlformats.org/officeDocument/2006/relationships/ctrlProp" Target="../ctrlProps/ctrlProp348.xml"/><Relationship Id="rId73" Type="http://schemas.openxmlformats.org/officeDocument/2006/relationships/ctrlProp" Target="../ctrlProps/ctrlProp356.xml"/><Relationship Id="rId78" Type="http://schemas.openxmlformats.org/officeDocument/2006/relationships/ctrlProp" Target="../ctrlProps/ctrlProp361.xml"/><Relationship Id="rId81" Type="http://schemas.openxmlformats.org/officeDocument/2006/relationships/ctrlProp" Target="../ctrlProps/ctrlProp364.xml"/><Relationship Id="rId86" Type="http://schemas.openxmlformats.org/officeDocument/2006/relationships/ctrlProp" Target="../ctrlProps/ctrlProp369.xml"/><Relationship Id="rId94" Type="http://schemas.openxmlformats.org/officeDocument/2006/relationships/ctrlProp" Target="../ctrlProps/ctrlProp377.xml"/><Relationship Id="rId4" Type="http://schemas.openxmlformats.org/officeDocument/2006/relationships/ctrlProp" Target="../ctrlProps/ctrlProp287.xml"/><Relationship Id="rId9" Type="http://schemas.openxmlformats.org/officeDocument/2006/relationships/ctrlProp" Target="../ctrlProps/ctrlProp292.xml"/><Relationship Id="rId13" Type="http://schemas.openxmlformats.org/officeDocument/2006/relationships/ctrlProp" Target="../ctrlProps/ctrlProp296.xml"/><Relationship Id="rId18" Type="http://schemas.openxmlformats.org/officeDocument/2006/relationships/ctrlProp" Target="../ctrlProps/ctrlProp301.xml"/><Relationship Id="rId39" Type="http://schemas.openxmlformats.org/officeDocument/2006/relationships/ctrlProp" Target="../ctrlProps/ctrlProp322.xml"/><Relationship Id="rId34" Type="http://schemas.openxmlformats.org/officeDocument/2006/relationships/ctrlProp" Target="../ctrlProps/ctrlProp317.xml"/><Relationship Id="rId50" Type="http://schemas.openxmlformats.org/officeDocument/2006/relationships/ctrlProp" Target="../ctrlProps/ctrlProp333.xml"/><Relationship Id="rId55" Type="http://schemas.openxmlformats.org/officeDocument/2006/relationships/ctrlProp" Target="../ctrlProps/ctrlProp338.xml"/><Relationship Id="rId76" Type="http://schemas.openxmlformats.org/officeDocument/2006/relationships/ctrlProp" Target="../ctrlProps/ctrlProp359.xml"/><Relationship Id="rId97" Type="http://schemas.openxmlformats.org/officeDocument/2006/relationships/ctrlProp" Target="../ctrlProps/ctrlProp380.xml"/><Relationship Id="rId7" Type="http://schemas.openxmlformats.org/officeDocument/2006/relationships/ctrlProp" Target="../ctrlProps/ctrlProp290.xml"/><Relationship Id="rId71" Type="http://schemas.openxmlformats.org/officeDocument/2006/relationships/ctrlProp" Target="../ctrlProps/ctrlProp354.xml"/><Relationship Id="rId92" Type="http://schemas.openxmlformats.org/officeDocument/2006/relationships/ctrlProp" Target="../ctrlProps/ctrlProp375.xml"/><Relationship Id="rId2" Type="http://schemas.openxmlformats.org/officeDocument/2006/relationships/vmlDrawing" Target="../drawings/vmlDrawing4.vml"/><Relationship Id="rId29" Type="http://schemas.openxmlformats.org/officeDocument/2006/relationships/ctrlProp" Target="../ctrlProps/ctrlProp312.xml"/><Relationship Id="rId24" Type="http://schemas.openxmlformats.org/officeDocument/2006/relationships/ctrlProp" Target="../ctrlProps/ctrlProp307.xml"/><Relationship Id="rId40" Type="http://schemas.openxmlformats.org/officeDocument/2006/relationships/ctrlProp" Target="../ctrlProps/ctrlProp323.xml"/><Relationship Id="rId45" Type="http://schemas.openxmlformats.org/officeDocument/2006/relationships/ctrlProp" Target="../ctrlProps/ctrlProp328.xml"/><Relationship Id="rId66" Type="http://schemas.openxmlformats.org/officeDocument/2006/relationships/ctrlProp" Target="../ctrlProps/ctrlProp349.xml"/><Relationship Id="rId87" Type="http://schemas.openxmlformats.org/officeDocument/2006/relationships/ctrlProp" Target="../ctrlProps/ctrlProp370.xml"/><Relationship Id="rId61" Type="http://schemas.openxmlformats.org/officeDocument/2006/relationships/ctrlProp" Target="../ctrlProps/ctrlProp344.xml"/><Relationship Id="rId82" Type="http://schemas.openxmlformats.org/officeDocument/2006/relationships/ctrlProp" Target="../ctrlProps/ctrlProp365.xml"/><Relationship Id="rId19" Type="http://schemas.openxmlformats.org/officeDocument/2006/relationships/ctrlProp" Target="../ctrlProps/ctrlProp302.xml"/><Relationship Id="rId14" Type="http://schemas.openxmlformats.org/officeDocument/2006/relationships/ctrlProp" Target="../ctrlProps/ctrlProp297.xml"/><Relationship Id="rId30" Type="http://schemas.openxmlformats.org/officeDocument/2006/relationships/ctrlProp" Target="../ctrlProps/ctrlProp313.xml"/><Relationship Id="rId35" Type="http://schemas.openxmlformats.org/officeDocument/2006/relationships/ctrlProp" Target="../ctrlProps/ctrlProp318.xml"/><Relationship Id="rId56" Type="http://schemas.openxmlformats.org/officeDocument/2006/relationships/ctrlProp" Target="../ctrlProps/ctrlProp339.xml"/><Relationship Id="rId77" Type="http://schemas.openxmlformats.org/officeDocument/2006/relationships/ctrlProp" Target="../ctrlProps/ctrlProp360.xml"/><Relationship Id="rId8" Type="http://schemas.openxmlformats.org/officeDocument/2006/relationships/ctrlProp" Target="../ctrlProps/ctrlProp291.xml"/><Relationship Id="rId51" Type="http://schemas.openxmlformats.org/officeDocument/2006/relationships/ctrlProp" Target="../ctrlProps/ctrlProp334.xml"/><Relationship Id="rId72" Type="http://schemas.openxmlformats.org/officeDocument/2006/relationships/ctrlProp" Target="../ctrlProps/ctrlProp355.xml"/><Relationship Id="rId93" Type="http://schemas.openxmlformats.org/officeDocument/2006/relationships/ctrlProp" Target="../ctrlProps/ctrlProp376.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390.xml"/><Relationship Id="rId18" Type="http://schemas.openxmlformats.org/officeDocument/2006/relationships/ctrlProp" Target="../ctrlProps/ctrlProp395.xml"/><Relationship Id="rId26" Type="http://schemas.openxmlformats.org/officeDocument/2006/relationships/ctrlProp" Target="../ctrlProps/ctrlProp403.xml"/><Relationship Id="rId39" Type="http://schemas.openxmlformats.org/officeDocument/2006/relationships/ctrlProp" Target="../ctrlProps/ctrlProp416.xml"/><Relationship Id="rId21" Type="http://schemas.openxmlformats.org/officeDocument/2006/relationships/ctrlProp" Target="../ctrlProps/ctrlProp398.xml"/><Relationship Id="rId34" Type="http://schemas.openxmlformats.org/officeDocument/2006/relationships/ctrlProp" Target="../ctrlProps/ctrlProp411.xml"/><Relationship Id="rId42" Type="http://schemas.openxmlformats.org/officeDocument/2006/relationships/ctrlProp" Target="../ctrlProps/ctrlProp419.xml"/><Relationship Id="rId47" Type="http://schemas.openxmlformats.org/officeDocument/2006/relationships/ctrlProp" Target="../ctrlProps/ctrlProp424.xml"/><Relationship Id="rId50" Type="http://schemas.openxmlformats.org/officeDocument/2006/relationships/ctrlProp" Target="../ctrlProps/ctrlProp427.xml"/><Relationship Id="rId55" Type="http://schemas.openxmlformats.org/officeDocument/2006/relationships/ctrlProp" Target="../ctrlProps/ctrlProp432.xml"/><Relationship Id="rId7" Type="http://schemas.openxmlformats.org/officeDocument/2006/relationships/ctrlProp" Target="../ctrlProps/ctrlProp384.xml"/><Relationship Id="rId2" Type="http://schemas.openxmlformats.org/officeDocument/2006/relationships/drawing" Target="../drawings/drawing6.xml"/><Relationship Id="rId16" Type="http://schemas.openxmlformats.org/officeDocument/2006/relationships/ctrlProp" Target="../ctrlProps/ctrlProp393.xml"/><Relationship Id="rId29" Type="http://schemas.openxmlformats.org/officeDocument/2006/relationships/ctrlProp" Target="../ctrlProps/ctrlProp406.xml"/><Relationship Id="rId11" Type="http://schemas.openxmlformats.org/officeDocument/2006/relationships/ctrlProp" Target="../ctrlProps/ctrlProp388.xml"/><Relationship Id="rId24" Type="http://schemas.openxmlformats.org/officeDocument/2006/relationships/ctrlProp" Target="../ctrlProps/ctrlProp401.xml"/><Relationship Id="rId32" Type="http://schemas.openxmlformats.org/officeDocument/2006/relationships/ctrlProp" Target="../ctrlProps/ctrlProp409.xml"/><Relationship Id="rId37" Type="http://schemas.openxmlformats.org/officeDocument/2006/relationships/ctrlProp" Target="../ctrlProps/ctrlProp414.xml"/><Relationship Id="rId40" Type="http://schemas.openxmlformats.org/officeDocument/2006/relationships/ctrlProp" Target="../ctrlProps/ctrlProp417.xml"/><Relationship Id="rId45" Type="http://schemas.openxmlformats.org/officeDocument/2006/relationships/ctrlProp" Target="../ctrlProps/ctrlProp422.xml"/><Relationship Id="rId53" Type="http://schemas.openxmlformats.org/officeDocument/2006/relationships/ctrlProp" Target="../ctrlProps/ctrlProp430.xml"/><Relationship Id="rId5" Type="http://schemas.openxmlformats.org/officeDocument/2006/relationships/ctrlProp" Target="../ctrlProps/ctrlProp382.xml"/><Relationship Id="rId19" Type="http://schemas.openxmlformats.org/officeDocument/2006/relationships/ctrlProp" Target="../ctrlProps/ctrlProp396.xml"/><Relationship Id="rId4" Type="http://schemas.openxmlformats.org/officeDocument/2006/relationships/ctrlProp" Target="../ctrlProps/ctrlProp381.xml"/><Relationship Id="rId9" Type="http://schemas.openxmlformats.org/officeDocument/2006/relationships/ctrlProp" Target="../ctrlProps/ctrlProp386.xml"/><Relationship Id="rId14" Type="http://schemas.openxmlformats.org/officeDocument/2006/relationships/ctrlProp" Target="../ctrlProps/ctrlProp391.xml"/><Relationship Id="rId22" Type="http://schemas.openxmlformats.org/officeDocument/2006/relationships/ctrlProp" Target="../ctrlProps/ctrlProp399.xml"/><Relationship Id="rId27" Type="http://schemas.openxmlformats.org/officeDocument/2006/relationships/ctrlProp" Target="../ctrlProps/ctrlProp404.xml"/><Relationship Id="rId30" Type="http://schemas.openxmlformats.org/officeDocument/2006/relationships/ctrlProp" Target="../ctrlProps/ctrlProp407.xml"/><Relationship Id="rId35" Type="http://schemas.openxmlformats.org/officeDocument/2006/relationships/ctrlProp" Target="../ctrlProps/ctrlProp412.xml"/><Relationship Id="rId43" Type="http://schemas.openxmlformats.org/officeDocument/2006/relationships/ctrlProp" Target="../ctrlProps/ctrlProp420.xml"/><Relationship Id="rId48" Type="http://schemas.openxmlformats.org/officeDocument/2006/relationships/ctrlProp" Target="../ctrlProps/ctrlProp425.xml"/><Relationship Id="rId56" Type="http://schemas.openxmlformats.org/officeDocument/2006/relationships/ctrlProp" Target="../ctrlProps/ctrlProp433.xml"/><Relationship Id="rId8" Type="http://schemas.openxmlformats.org/officeDocument/2006/relationships/ctrlProp" Target="../ctrlProps/ctrlProp385.xml"/><Relationship Id="rId51" Type="http://schemas.openxmlformats.org/officeDocument/2006/relationships/ctrlProp" Target="../ctrlProps/ctrlProp428.xml"/><Relationship Id="rId3" Type="http://schemas.openxmlformats.org/officeDocument/2006/relationships/vmlDrawing" Target="../drawings/vmlDrawing5.vml"/><Relationship Id="rId12" Type="http://schemas.openxmlformats.org/officeDocument/2006/relationships/ctrlProp" Target="../ctrlProps/ctrlProp389.xml"/><Relationship Id="rId17" Type="http://schemas.openxmlformats.org/officeDocument/2006/relationships/ctrlProp" Target="../ctrlProps/ctrlProp394.xml"/><Relationship Id="rId25" Type="http://schemas.openxmlformats.org/officeDocument/2006/relationships/ctrlProp" Target="../ctrlProps/ctrlProp402.xml"/><Relationship Id="rId33" Type="http://schemas.openxmlformats.org/officeDocument/2006/relationships/ctrlProp" Target="../ctrlProps/ctrlProp410.xml"/><Relationship Id="rId38" Type="http://schemas.openxmlformats.org/officeDocument/2006/relationships/ctrlProp" Target="../ctrlProps/ctrlProp415.xml"/><Relationship Id="rId46" Type="http://schemas.openxmlformats.org/officeDocument/2006/relationships/ctrlProp" Target="../ctrlProps/ctrlProp423.xml"/><Relationship Id="rId20" Type="http://schemas.openxmlformats.org/officeDocument/2006/relationships/ctrlProp" Target="../ctrlProps/ctrlProp397.xml"/><Relationship Id="rId41" Type="http://schemas.openxmlformats.org/officeDocument/2006/relationships/ctrlProp" Target="../ctrlProps/ctrlProp418.xml"/><Relationship Id="rId54" Type="http://schemas.openxmlformats.org/officeDocument/2006/relationships/ctrlProp" Target="../ctrlProps/ctrlProp431.xml"/><Relationship Id="rId1" Type="http://schemas.openxmlformats.org/officeDocument/2006/relationships/printerSettings" Target="../printerSettings/printerSettings3.bin"/><Relationship Id="rId6" Type="http://schemas.openxmlformats.org/officeDocument/2006/relationships/ctrlProp" Target="../ctrlProps/ctrlProp383.xml"/><Relationship Id="rId15" Type="http://schemas.openxmlformats.org/officeDocument/2006/relationships/ctrlProp" Target="../ctrlProps/ctrlProp392.xml"/><Relationship Id="rId23" Type="http://schemas.openxmlformats.org/officeDocument/2006/relationships/ctrlProp" Target="../ctrlProps/ctrlProp400.xml"/><Relationship Id="rId28" Type="http://schemas.openxmlformats.org/officeDocument/2006/relationships/ctrlProp" Target="../ctrlProps/ctrlProp405.xml"/><Relationship Id="rId36" Type="http://schemas.openxmlformats.org/officeDocument/2006/relationships/ctrlProp" Target="../ctrlProps/ctrlProp413.xml"/><Relationship Id="rId49" Type="http://schemas.openxmlformats.org/officeDocument/2006/relationships/ctrlProp" Target="../ctrlProps/ctrlProp426.xml"/><Relationship Id="rId57" Type="http://schemas.openxmlformats.org/officeDocument/2006/relationships/ctrlProp" Target="../ctrlProps/ctrlProp434.xml"/><Relationship Id="rId10" Type="http://schemas.openxmlformats.org/officeDocument/2006/relationships/ctrlProp" Target="../ctrlProps/ctrlProp387.xml"/><Relationship Id="rId31" Type="http://schemas.openxmlformats.org/officeDocument/2006/relationships/ctrlProp" Target="../ctrlProps/ctrlProp408.xml"/><Relationship Id="rId44" Type="http://schemas.openxmlformats.org/officeDocument/2006/relationships/ctrlProp" Target="../ctrlProps/ctrlProp421.xml"/><Relationship Id="rId52" Type="http://schemas.openxmlformats.org/officeDocument/2006/relationships/ctrlProp" Target="../ctrlProps/ctrlProp42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440.xml"/><Relationship Id="rId13" Type="http://schemas.openxmlformats.org/officeDocument/2006/relationships/ctrlProp" Target="../ctrlProps/ctrlProp445.xml"/><Relationship Id="rId18" Type="http://schemas.openxmlformats.org/officeDocument/2006/relationships/ctrlProp" Target="../ctrlProps/ctrlProp450.xml"/><Relationship Id="rId3" Type="http://schemas.openxmlformats.org/officeDocument/2006/relationships/ctrlProp" Target="../ctrlProps/ctrlProp435.xml"/><Relationship Id="rId7" Type="http://schemas.openxmlformats.org/officeDocument/2006/relationships/ctrlProp" Target="../ctrlProps/ctrlProp439.xml"/><Relationship Id="rId12" Type="http://schemas.openxmlformats.org/officeDocument/2006/relationships/ctrlProp" Target="../ctrlProps/ctrlProp444.xml"/><Relationship Id="rId17" Type="http://schemas.openxmlformats.org/officeDocument/2006/relationships/ctrlProp" Target="../ctrlProps/ctrlProp449.xml"/><Relationship Id="rId2" Type="http://schemas.openxmlformats.org/officeDocument/2006/relationships/vmlDrawing" Target="../drawings/vmlDrawing6.vml"/><Relationship Id="rId16" Type="http://schemas.openxmlformats.org/officeDocument/2006/relationships/ctrlProp" Target="../ctrlProps/ctrlProp448.xml"/><Relationship Id="rId20" Type="http://schemas.openxmlformats.org/officeDocument/2006/relationships/ctrlProp" Target="../ctrlProps/ctrlProp452.xml"/><Relationship Id="rId1" Type="http://schemas.openxmlformats.org/officeDocument/2006/relationships/drawing" Target="../drawings/drawing7.xml"/><Relationship Id="rId6" Type="http://schemas.openxmlformats.org/officeDocument/2006/relationships/ctrlProp" Target="../ctrlProps/ctrlProp438.xml"/><Relationship Id="rId11" Type="http://schemas.openxmlformats.org/officeDocument/2006/relationships/ctrlProp" Target="../ctrlProps/ctrlProp443.xml"/><Relationship Id="rId5" Type="http://schemas.openxmlformats.org/officeDocument/2006/relationships/ctrlProp" Target="../ctrlProps/ctrlProp437.xml"/><Relationship Id="rId15" Type="http://schemas.openxmlformats.org/officeDocument/2006/relationships/ctrlProp" Target="../ctrlProps/ctrlProp447.xml"/><Relationship Id="rId10" Type="http://schemas.openxmlformats.org/officeDocument/2006/relationships/ctrlProp" Target="../ctrlProps/ctrlProp442.xml"/><Relationship Id="rId19" Type="http://schemas.openxmlformats.org/officeDocument/2006/relationships/ctrlProp" Target="../ctrlProps/ctrlProp451.xml"/><Relationship Id="rId4" Type="http://schemas.openxmlformats.org/officeDocument/2006/relationships/ctrlProp" Target="../ctrlProps/ctrlProp436.xml"/><Relationship Id="rId9" Type="http://schemas.openxmlformats.org/officeDocument/2006/relationships/ctrlProp" Target="../ctrlProps/ctrlProp441.xml"/><Relationship Id="rId14" Type="http://schemas.openxmlformats.org/officeDocument/2006/relationships/ctrlProp" Target="../ctrlProps/ctrlProp44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4F99B-576D-E344-A87F-9BB8D70D4C62}">
  <sheetPr>
    <tabColor theme="0"/>
  </sheetPr>
  <dimension ref="B1:B29"/>
  <sheetViews>
    <sheetView showGridLines="0" tabSelected="1" zoomScaleNormal="100" workbookViewId="0">
      <selection activeCell="C8" sqref="C8"/>
    </sheetView>
  </sheetViews>
  <sheetFormatPr baseColWidth="10" defaultRowHeight="15.75"/>
  <cols>
    <col min="1" max="1" width="10.625" customWidth="1"/>
    <col min="2" max="2" width="92.125" customWidth="1"/>
    <col min="3" max="3" width="36.625" customWidth="1"/>
    <col min="4" max="4" width="32.5" customWidth="1"/>
  </cols>
  <sheetData>
    <row r="1" spans="2:2" ht="137.1" customHeight="1"/>
    <row r="2" spans="2:2" ht="36.950000000000003" customHeight="1">
      <c r="B2" s="87" t="s">
        <v>267</v>
      </c>
    </row>
    <row r="3" spans="2:2" ht="15.95" customHeight="1"/>
    <row r="4" spans="2:2" ht="18" customHeight="1">
      <c r="B4" s="88" t="s">
        <v>268</v>
      </c>
    </row>
    <row r="5" spans="2:2" ht="51.95" customHeight="1">
      <c r="B5" s="63" t="s">
        <v>269</v>
      </c>
    </row>
    <row r="6" spans="2:2">
      <c r="B6" s="7"/>
    </row>
    <row r="7" spans="2:2">
      <c r="B7" s="8" t="s">
        <v>270</v>
      </c>
    </row>
    <row r="8" spans="2:2" ht="135.19999999999999" customHeight="1">
      <c r="B8" s="63" t="s">
        <v>271</v>
      </c>
    </row>
    <row r="9" spans="2:2" ht="137.1" customHeight="1">
      <c r="B9" s="63" t="s">
        <v>283</v>
      </c>
    </row>
    <row r="10" spans="2:2">
      <c r="B10" s="8" t="s">
        <v>273</v>
      </c>
    </row>
    <row r="11" spans="2:2" ht="89.1" customHeight="1">
      <c r="B11" s="63" t="s">
        <v>274</v>
      </c>
    </row>
    <row r="12" spans="2:2" ht="94.35" customHeight="1">
      <c r="B12" s="63" t="s">
        <v>275</v>
      </c>
    </row>
    <row r="14" spans="2:2">
      <c r="B14" s="91" t="s">
        <v>272</v>
      </c>
    </row>
    <row r="16" spans="2:2">
      <c r="B16" s="8" t="s">
        <v>72</v>
      </c>
    </row>
    <row r="17" spans="2:2">
      <c r="B17" t="s">
        <v>276</v>
      </c>
    </row>
    <row r="19" spans="2:2">
      <c r="B19" s="8" t="s">
        <v>277</v>
      </c>
    </row>
    <row r="20" spans="2:2" ht="75" customHeight="1">
      <c r="B20" s="92" t="s">
        <v>278</v>
      </c>
    </row>
    <row r="21" spans="2:2" ht="14.1" customHeight="1">
      <c r="B21" s="90" t="s">
        <v>279</v>
      </c>
    </row>
    <row r="22" spans="2:2">
      <c r="B22" t="s">
        <v>280</v>
      </c>
    </row>
    <row r="28" spans="2:2" ht="26.1" customHeight="1"/>
    <row r="29" spans="2:2">
      <c r="B29" s="89" t="s">
        <v>281</v>
      </c>
    </row>
  </sheetData>
  <hyperlinks>
    <hyperlink ref="B29" r:id="rId1" xr:uid="{6CABE018-CE11-404A-930F-7034AE0844FF}"/>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F7227-DA8C-F945-924B-27A4AA323EFD}">
  <sheetPr codeName="Feuil1">
    <tabColor theme="5"/>
  </sheetPr>
  <dimension ref="A1:M25"/>
  <sheetViews>
    <sheetView showGridLines="0" topLeftCell="A10" zoomScaleNormal="100" workbookViewId="0">
      <selection activeCell="O8" sqref="O8"/>
    </sheetView>
  </sheetViews>
  <sheetFormatPr baseColWidth="10" defaultRowHeight="15.75"/>
  <cols>
    <col min="1" max="1" width="10.625" customWidth="1"/>
    <col min="2" max="2" width="21.125" customWidth="1"/>
    <col min="3" max="3" width="6.5" customWidth="1"/>
    <col min="4" max="4" width="14" customWidth="1"/>
    <col min="5" max="5" width="6.625" customWidth="1"/>
    <col min="6" max="6" width="15.625" customWidth="1"/>
    <col min="7" max="7" width="7.125" customWidth="1"/>
    <col min="8" max="8" width="25.625" customWidth="1"/>
    <col min="9" max="9" width="7.625" customWidth="1"/>
    <col min="10" max="10" width="20.625" customWidth="1"/>
    <col min="11" max="11" width="17.625" hidden="1" customWidth="1"/>
    <col min="13" max="13" width="0" hidden="1" customWidth="1"/>
  </cols>
  <sheetData>
    <row r="1" spans="1:13" ht="34.35" customHeight="1">
      <c r="A1" t="s">
        <v>216</v>
      </c>
      <c r="B1" t="s">
        <v>282</v>
      </c>
    </row>
    <row r="2" spans="1:13" ht="20.100000000000001" customHeight="1">
      <c r="A2" s="13"/>
      <c r="B2" s="93" t="s">
        <v>35</v>
      </c>
      <c r="C2" s="94"/>
      <c r="D2" s="94"/>
      <c r="E2" s="94"/>
      <c r="F2" s="94"/>
      <c r="G2" s="94"/>
      <c r="H2" s="94"/>
      <c r="I2" s="94"/>
      <c r="J2" s="95"/>
      <c r="K2" s="96"/>
      <c r="L2" s="64"/>
    </row>
    <row r="3" spans="1:13" ht="18" customHeight="1">
      <c r="A3" s="13"/>
      <c r="B3" s="97" t="s">
        <v>36</v>
      </c>
      <c r="C3" s="98"/>
      <c r="D3" s="98"/>
      <c r="E3" s="98"/>
      <c r="F3" s="98"/>
      <c r="G3" s="98"/>
      <c r="H3" s="98"/>
      <c r="I3" s="98"/>
      <c r="J3" s="98"/>
      <c r="K3" s="18"/>
      <c r="L3" s="99"/>
    </row>
    <row r="4" spans="1:13">
      <c r="A4" s="13"/>
      <c r="B4" s="100" t="s">
        <v>8</v>
      </c>
      <c r="C4" s="101" t="s">
        <v>1</v>
      </c>
      <c r="D4" s="102"/>
      <c r="E4" s="101" t="s">
        <v>2</v>
      </c>
      <c r="F4" s="102"/>
      <c r="G4" s="101" t="s">
        <v>3</v>
      </c>
      <c r="H4" s="102"/>
      <c r="I4" s="101" t="s">
        <v>4</v>
      </c>
      <c r="J4" s="6"/>
      <c r="K4" s="119"/>
      <c r="L4" s="103" t="s">
        <v>74</v>
      </c>
    </row>
    <row r="5" spans="1:13" ht="96" customHeight="1">
      <c r="B5" s="104" t="s">
        <v>284</v>
      </c>
      <c r="C5" s="83"/>
      <c r="D5" s="67" t="s">
        <v>0</v>
      </c>
      <c r="E5" s="83"/>
      <c r="F5" s="105" t="s">
        <v>5</v>
      </c>
      <c r="G5" s="83"/>
      <c r="H5" s="105" t="s">
        <v>6</v>
      </c>
      <c r="I5" s="83"/>
      <c r="J5" s="105" t="s">
        <v>7</v>
      </c>
      <c r="K5" s="121">
        <v>1</v>
      </c>
      <c r="L5" s="67">
        <v>16</v>
      </c>
      <c r="M5">
        <f>SUM(K5-1)/4</f>
        <v>0</v>
      </c>
    </row>
    <row r="6" spans="1:13" ht="79.349999999999994" customHeight="1">
      <c r="B6" s="104" t="s">
        <v>285</v>
      </c>
      <c r="C6" s="83"/>
      <c r="D6" s="67" t="s">
        <v>0</v>
      </c>
      <c r="E6" s="83"/>
      <c r="F6" s="105" t="s">
        <v>5</v>
      </c>
      <c r="G6" s="83"/>
      <c r="H6" s="105" t="s">
        <v>6</v>
      </c>
      <c r="I6" s="83"/>
      <c r="J6" s="105" t="s">
        <v>7</v>
      </c>
      <c r="K6" s="122">
        <v>1</v>
      </c>
      <c r="L6" s="86" t="s">
        <v>253</v>
      </c>
      <c r="M6">
        <f>SUM(K6-1)/4</f>
        <v>0</v>
      </c>
    </row>
    <row r="7" spans="1:13" ht="92.1" customHeight="1">
      <c r="B7" s="104" t="s">
        <v>9</v>
      </c>
      <c r="C7" s="83"/>
      <c r="D7" s="67" t="s">
        <v>0</v>
      </c>
      <c r="E7" s="83"/>
      <c r="F7" s="105" t="s">
        <v>5</v>
      </c>
      <c r="G7" s="83"/>
      <c r="H7" s="105" t="s">
        <v>6</v>
      </c>
      <c r="I7" s="83"/>
      <c r="J7" s="105" t="s">
        <v>7</v>
      </c>
      <c r="K7" s="122">
        <v>1</v>
      </c>
      <c r="L7" s="67">
        <v>18</v>
      </c>
      <c r="M7">
        <f>SUM(K7-1)/4</f>
        <v>0</v>
      </c>
    </row>
    <row r="8" spans="1:13" ht="54.95" customHeight="1">
      <c r="B8" s="104" t="s">
        <v>10</v>
      </c>
      <c r="C8" s="83"/>
      <c r="D8" s="67" t="s">
        <v>0</v>
      </c>
      <c r="E8" s="83"/>
      <c r="F8" s="105" t="s">
        <v>5</v>
      </c>
      <c r="G8" s="83"/>
      <c r="H8" s="105" t="s">
        <v>6</v>
      </c>
      <c r="I8" s="83"/>
      <c r="J8" s="105" t="s">
        <v>7</v>
      </c>
      <c r="K8" s="122">
        <v>1</v>
      </c>
      <c r="L8" s="67">
        <v>19</v>
      </c>
      <c r="M8">
        <f>SUM(K8-1)</f>
        <v>0</v>
      </c>
    </row>
    <row r="9" spans="1:13" ht="93" customHeight="1">
      <c r="B9" s="104" t="s">
        <v>11</v>
      </c>
      <c r="C9" s="83"/>
      <c r="D9" s="105" t="s">
        <v>14</v>
      </c>
      <c r="E9" s="83"/>
      <c r="F9" s="105" t="s">
        <v>21</v>
      </c>
      <c r="G9" s="83"/>
      <c r="H9" s="105" t="s">
        <v>22</v>
      </c>
      <c r="I9" s="83"/>
      <c r="J9" s="105" t="s">
        <v>23</v>
      </c>
      <c r="K9" s="122">
        <v>1</v>
      </c>
      <c r="L9" s="67">
        <v>17</v>
      </c>
      <c r="M9">
        <f>SUM(K9-1)/2</f>
        <v>0</v>
      </c>
    </row>
    <row r="10" spans="1:13" ht="77.099999999999994" customHeight="1">
      <c r="B10" s="104" t="s">
        <v>12</v>
      </c>
      <c r="C10" s="83"/>
      <c r="D10" s="67" t="s">
        <v>0</v>
      </c>
      <c r="E10" s="83"/>
      <c r="F10" s="67" t="s">
        <v>18</v>
      </c>
      <c r="G10" s="83"/>
      <c r="H10" s="67" t="s">
        <v>19</v>
      </c>
      <c r="I10" s="83"/>
      <c r="J10" s="67" t="s">
        <v>20</v>
      </c>
      <c r="K10" s="122">
        <v>1</v>
      </c>
      <c r="L10" s="79">
        <v>17</v>
      </c>
      <c r="M10">
        <f>SUM(K10-1)/2</f>
        <v>0</v>
      </c>
    </row>
    <row r="11" spans="1:13" ht="130.35" customHeight="1">
      <c r="B11" s="104" t="s">
        <v>13</v>
      </c>
      <c r="C11" s="83"/>
      <c r="D11" s="67" t="s">
        <v>0</v>
      </c>
      <c r="E11" s="83"/>
      <c r="F11" s="105" t="s">
        <v>15</v>
      </c>
      <c r="G11" s="83"/>
      <c r="H11" s="105" t="s">
        <v>16</v>
      </c>
      <c r="I11" s="83"/>
      <c r="J11" s="105" t="s">
        <v>17</v>
      </c>
      <c r="K11" s="122">
        <v>1</v>
      </c>
      <c r="L11" s="79">
        <v>20</v>
      </c>
      <c r="M11">
        <f>SUM(K11-1)/2</f>
        <v>0</v>
      </c>
    </row>
    <row r="12" spans="1:13" ht="18.75">
      <c r="B12" s="106"/>
      <c r="C12" s="107"/>
      <c r="D12" s="107"/>
      <c r="E12" s="107"/>
      <c r="F12" s="107"/>
      <c r="G12" s="94"/>
      <c r="H12" s="108" t="s">
        <v>235</v>
      </c>
      <c r="I12" s="2"/>
      <c r="J12" s="3">
        <f>SUM(M5:M11)</f>
        <v>0</v>
      </c>
      <c r="K12" s="10"/>
      <c r="L12" s="71"/>
    </row>
    <row r="13" spans="1:13" ht="18.75">
      <c r="B13" s="107"/>
      <c r="C13" s="107"/>
      <c r="D13" s="107"/>
      <c r="E13" s="107"/>
      <c r="F13" s="107"/>
      <c r="G13" s="94"/>
      <c r="H13" s="108"/>
      <c r="I13" s="6"/>
      <c r="J13" s="109" t="s">
        <v>207</v>
      </c>
      <c r="L13" s="64"/>
    </row>
    <row r="14" spans="1:13" s="18" customFormat="1" ht="18.75">
      <c r="G14" s="110"/>
      <c r="H14" s="111"/>
      <c r="L14" s="112"/>
    </row>
    <row r="15" spans="1:13" ht="18" customHeight="1">
      <c r="B15" s="123" t="s">
        <v>24</v>
      </c>
      <c r="C15" s="124"/>
      <c r="D15" s="124"/>
      <c r="E15" s="124"/>
      <c r="F15" s="124"/>
      <c r="G15" s="124"/>
      <c r="H15" s="124"/>
      <c r="I15" s="124"/>
      <c r="J15" s="124"/>
      <c r="K15" s="119"/>
      <c r="L15" s="99"/>
    </row>
    <row r="16" spans="1:13">
      <c r="B16" s="125" t="s">
        <v>8</v>
      </c>
      <c r="C16" s="118" t="s">
        <v>1</v>
      </c>
      <c r="D16" s="102"/>
      <c r="E16" s="118" t="s">
        <v>2</v>
      </c>
      <c r="F16" s="102"/>
      <c r="G16" s="118" t="s">
        <v>3</v>
      </c>
      <c r="H16" s="102"/>
      <c r="I16" s="118" t="s">
        <v>4</v>
      </c>
      <c r="J16" s="102"/>
      <c r="K16" s="122"/>
      <c r="L16" s="103" t="s">
        <v>74</v>
      </c>
    </row>
    <row r="17" spans="2:13" ht="51.95" customHeight="1">
      <c r="B17" s="120" t="s">
        <v>25</v>
      </c>
      <c r="C17" s="83"/>
      <c r="D17" s="67" t="s">
        <v>27</v>
      </c>
      <c r="E17" s="83"/>
      <c r="F17" s="105" t="s">
        <v>28</v>
      </c>
      <c r="G17" s="83"/>
      <c r="H17" s="105" t="s">
        <v>29</v>
      </c>
      <c r="I17" s="83"/>
      <c r="J17" s="84" t="s">
        <v>30</v>
      </c>
      <c r="K17" s="122">
        <v>1</v>
      </c>
      <c r="L17" s="113">
        <v>19</v>
      </c>
      <c r="M17">
        <f>SUM(K17-1)/2</f>
        <v>0</v>
      </c>
    </row>
    <row r="18" spans="2:13" ht="51.95" customHeight="1">
      <c r="B18" s="120" t="s">
        <v>26</v>
      </c>
      <c r="C18" s="83"/>
      <c r="D18" s="67" t="s">
        <v>31</v>
      </c>
      <c r="E18" s="83"/>
      <c r="F18" s="105" t="s">
        <v>32</v>
      </c>
      <c r="G18" s="83"/>
      <c r="H18" s="67" t="s">
        <v>33</v>
      </c>
      <c r="I18" s="83"/>
      <c r="J18" s="86" t="s">
        <v>34</v>
      </c>
      <c r="K18" s="122">
        <v>1</v>
      </c>
      <c r="L18" s="79">
        <v>19</v>
      </c>
      <c r="M18">
        <f>SUM(K18-1)/4</f>
        <v>0</v>
      </c>
    </row>
    <row r="19" spans="2:13" ht="18.75">
      <c r="B19" s="114"/>
      <c r="C19" s="94"/>
      <c r="D19" s="94"/>
      <c r="E19" s="94"/>
      <c r="F19" s="95"/>
      <c r="G19" s="114"/>
      <c r="H19" s="115" t="s">
        <v>235</v>
      </c>
      <c r="I19" s="2"/>
      <c r="J19" s="3">
        <f>SUM(M17:M18)</f>
        <v>0</v>
      </c>
      <c r="L19" s="1"/>
    </row>
    <row r="20" spans="2:13" ht="18.75">
      <c r="B20" s="116"/>
      <c r="C20" s="116"/>
      <c r="D20" s="116"/>
      <c r="E20" s="116"/>
      <c r="F20" s="116"/>
      <c r="G20" s="116"/>
      <c r="H20" s="4"/>
      <c r="I20" s="6"/>
      <c r="J20" s="33" t="s">
        <v>208</v>
      </c>
      <c r="L20" s="1"/>
    </row>
    <row r="22" spans="2:13" ht="16.5" thickBot="1">
      <c r="I22" s="39"/>
      <c r="J22" s="39"/>
    </row>
    <row r="23" spans="2:13" ht="20.25" thickTop="1" thickBot="1">
      <c r="H23" s="36"/>
      <c r="I23" s="41" t="s">
        <v>209</v>
      </c>
      <c r="J23" s="42">
        <f>SUM(J12,J19)</f>
        <v>0</v>
      </c>
    </row>
    <row r="24" spans="2:13" ht="20.25" thickTop="1" thickBot="1">
      <c r="H24" s="36"/>
      <c r="I24" s="117"/>
      <c r="J24" s="38" t="s">
        <v>210</v>
      </c>
    </row>
    <row r="25" spans="2:13" ht="16.5" thickTop="1"/>
  </sheetData>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7206" r:id="rId4" name="Group Box 38">
              <controlPr defaultSize="0" autoFill="0" autoPict="0">
                <anchor moveWithCells="1">
                  <from>
                    <xdr:col>1</xdr:col>
                    <xdr:colOff>1590675</xdr:colOff>
                    <xdr:row>3</xdr:row>
                    <xdr:rowOff>219075</xdr:rowOff>
                  </from>
                  <to>
                    <xdr:col>9</xdr:col>
                    <xdr:colOff>28575</xdr:colOff>
                    <xdr:row>4</xdr:row>
                    <xdr:rowOff>914400</xdr:rowOff>
                  </to>
                </anchor>
              </controlPr>
            </control>
          </mc:Choice>
        </mc:AlternateContent>
        <mc:AlternateContent xmlns:mc="http://schemas.openxmlformats.org/markup-compatibility/2006">
          <mc:Choice Requires="x14">
            <control shapeId="7207" r:id="rId5" name="Group Box 39">
              <controlPr defaultSize="0" autoFill="0" autoPict="0">
                <anchor moveWithCells="1">
                  <from>
                    <xdr:col>2</xdr:col>
                    <xdr:colOff>0</xdr:colOff>
                    <xdr:row>4</xdr:row>
                    <xdr:rowOff>1209675</xdr:rowOff>
                  </from>
                  <to>
                    <xdr:col>8</xdr:col>
                    <xdr:colOff>561975</xdr:colOff>
                    <xdr:row>5</xdr:row>
                    <xdr:rowOff>790575</xdr:rowOff>
                  </to>
                </anchor>
              </controlPr>
            </control>
          </mc:Choice>
        </mc:AlternateContent>
        <mc:AlternateContent xmlns:mc="http://schemas.openxmlformats.org/markup-compatibility/2006">
          <mc:Choice Requires="x14">
            <control shapeId="7208" r:id="rId6" name="Group Box 40">
              <controlPr defaultSize="0" autoFill="0" autoPict="0">
                <anchor moveWithCells="1">
                  <from>
                    <xdr:col>2</xdr:col>
                    <xdr:colOff>0</xdr:colOff>
                    <xdr:row>6</xdr:row>
                    <xdr:rowOff>0</xdr:rowOff>
                  </from>
                  <to>
                    <xdr:col>8</xdr:col>
                    <xdr:colOff>533400</xdr:colOff>
                    <xdr:row>6</xdr:row>
                    <xdr:rowOff>1000125</xdr:rowOff>
                  </to>
                </anchor>
              </controlPr>
            </control>
          </mc:Choice>
        </mc:AlternateContent>
        <mc:AlternateContent xmlns:mc="http://schemas.openxmlformats.org/markup-compatibility/2006">
          <mc:Choice Requires="x14">
            <control shapeId="7209" r:id="rId7" name="Group Box 41">
              <controlPr defaultSize="0" autoFill="0" autoPict="0">
                <anchor moveWithCells="1">
                  <from>
                    <xdr:col>2</xdr:col>
                    <xdr:colOff>0</xdr:colOff>
                    <xdr:row>7</xdr:row>
                    <xdr:rowOff>0</xdr:rowOff>
                  </from>
                  <to>
                    <xdr:col>9</xdr:col>
                    <xdr:colOff>28575</xdr:colOff>
                    <xdr:row>7</xdr:row>
                    <xdr:rowOff>676275</xdr:rowOff>
                  </to>
                </anchor>
              </controlPr>
            </control>
          </mc:Choice>
        </mc:AlternateContent>
        <mc:AlternateContent xmlns:mc="http://schemas.openxmlformats.org/markup-compatibility/2006">
          <mc:Choice Requires="x14">
            <control shapeId="7210" r:id="rId8" name="Group Box 42">
              <controlPr defaultSize="0" autoFill="0" autoPict="0">
                <anchor moveWithCells="1">
                  <from>
                    <xdr:col>1</xdr:col>
                    <xdr:colOff>1628775</xdr:colOff>
                    <xdr:row>7</xdr:row>
                    <xdr:rowOff>695325</xdr:rowOff>
                  </from>
                  <to>
                    <xdr:col>8</xdr:col>
                    <xdr:colOff>523875</xdr:colOff>
                    <xdr:row>8</xdr:row>
                    <xdr:rowOff>962025</xdr:rowOff>
                  </to>
                </anchor>
              </controlPr>
            </control>
          </mc:Choice>
        </mc:AlternateContent>
        <mc:AlternateContent xmlns:mc="http://schemas.openxmlformats.org/markup-compatibility/2006">
          <mc:Choice Requires="x14">
            <control shapeId="7211" r:id="rId9" name="Group Box 43">
              <controlPr defaultSize="0" autoFill="0" autoPict="0">
                <anchor moveWithCells="1">
                  <from>
                    <xdr:col>2</xdr:col>
                    <xdr:colOff>9525</xdr:colOff>
                    <xdr:row>8</xdr:row>
                    <xdr:rowOff>1181100</xdr:rowOff>
                  </from>
                  <to>
                    <xdr:col>9</xdr:col>
                    <xdr:colOff>9525</xdr:colOff>
                    <xdr:row>9</xdr:row>
                    <xdr:rowOff>723900</xdr:rowOff>
                  </to>
                </anchor>
              </controlPr>
            </control>
          </mc:Choice>
        </mc:AlternateContent>
        <mc:AlternateContent xmlns:mc="http://schemas.openxmlformats.org/markup-compatibility/2006">
          <mc:Choice Requires="x14">
            <control shapeId="7212" r:id="rId10" name="Group Box 44">
              <controlPr defaultSize="0" autoFill="0" autoPict="0">
                <anchor moveWithCells="1">
                  <from>
                    <xdr:col>1</xdr:col>
                    <xdr:colOff>1600200</xdr:colOff>
                    <xdr:row>9</xdr:row>
                    <xdr:rowOff>981075</xdr:rowOff>
                  </from>
                  <to>
                    <xdr:col>9</xdr:col>
                    <xdr:colOff>28575</xdr:colOff>
                    <xdr:row>10</xdr:row>
                    <xdr:rowOff>847725</xdr:rowOff>
                  </to>
                </anchor>
              </controlPr>
            </control>
          </mc:Choice>
        </mc:AlternateContent>
        <mc:AlternateContent xmlns:mc="http://schemas.openxmlformats.org/markup-compatibility/2006">
          <mc:Choice Requires="x14">
            <control shapeId="7213" r:id="rId11" name="Group Box 45">
              <controlPr defaultSize="0" autoFill="0" autoPict="0">
                <anchor moveWithCells="1">
                  <from>
                    <xdr:col>2</xdr:col>
                    <xdr:colOff>0</xdr:colOff>
                    <xdr:row>16</xdr:row>
                    <xdr:rowOff>0</xdr:rowOff>
                  </from>
                  <to>
                    <xdr:col>8</xdr:col>
                    <xdr:colOff>571500</xdr:colOff>
                    <xdr:row>16</xdr:row>
                    <xdr:rowOff>609600</xdr:rowOff>
                  </to>
                </anchor>
              </controlPr>
            </control>
          </mc:Choice>
        </mc:AlternateContent>
        <mc:AlternateContent xmlns:mc="http://schemas.openxmlformats.org/markup-compatibility/2006">
          <mc:Choice Requires="x14">
            <control shapeId="7214" r:id="rId12" name="Group Box 46">
              <controlPr defaultSize="0" autoFill="0" autoPict="0">
                <anchor moveWithCells="1">
                  <from>
                    <xdr:col>1</xdr:col>
                    <xdr:colOff>1590675</xdr:colOff>
                    <xdr:row>17</xdr:row>
                    <xdr:rowOff>9525</xdr:rowOff>
                  </from>
                  <to>
                    <xdr:col>9</xdr:col>
                    <xdr:colOff>66675</xdr:colOff>
                    <xdr:row>17</xdr:row>
                    <xdr:rowOff>600075</xdr:rowOff>
                  </to>
                </anchor>
              </controlPr>
            </control>
          </mc:Choice>
        </mc:AlternateContent>
        <mc:AlternateContent xmlns:mc="http://schemas.openxmlformats.org/markup-compatibility/2006">
          <mc:Choice Requires="x14">
            <control shapeId="7220" r:id="rId13" name="Option Button 52">
              <controlPr locked="0" defaultSize="0" autoFill="0" autoLine="0" autoPict="0">
                <anchor moveWithCells="1">
                  <from>
                    <xdr:col>2</xdr:col>
                    <xdr:colOff>28575</xdr:colOff>
                    <xdr:row>4</xdr:row>
                    <xdr:rowOff>9525</xdr:rowOff>
                  </from>
                  <to>
                    <xdr:col>2</xdr:col>
                    <xdr:colOff>342900</xdr:colOff>
                    <xdr:row>4</xdr:row>
                    <xdr:rowOff>276225</xdr:rowOff>
                  </to>
                </anchor>
              </controlPr>
            </control>
          </mc:Choice>
        </mc:AlternateContent>
        <mc:AlternateContent xmlns:mc="http://schemas.openxmlformats.org/markup-compatibility/2006">
          <mc:Choice Requires="x14">
            <control shapeId="7221" r:id="rId14" name="Option Button 53">
              <controlPr locked="0" defaultSize="0" autoFill="0" autoLine="0" autoPict="0">
                <anchor moveWithCells="1">
                  <from>
                    <xdr:col>4</xdr:col>
                    <xdr:colOff>28575</xdr:colOff>
                    <xdr:row>4</xdr:row>
                    <xdr:rowOff>9525</xdr:rowOff>
                  </from>
                  <to>
                    <xdr:col>4</xdr:col>
                    <xdr:colOff>342900</xdr:colOff>
                    <xdr:row>4</xdr:row>
                    <xdr:rowOff>276225</xdr:rowOff>
                  </to>
                </anchor>
              </controlPr>
            </control>
          </mc:Choice>
        </mc:AlternateContent>
        <mc:AlternateContent xmlns:mc="http://schemas.openxmlformats.org/markup-compatibility/2006">
          <mc:Choice Requires="x14">
            <control shapeId="7222" r:id="rId15" name="Option Button 54">
              <controlPr locked="0" defaultSize="0" autoFill="0" autoLine="0" autoPict="0">
                <anchor moveWithCells="1">
                  <from>
                    <xdr:col>6</xdr:col>
                    <xdr:colOff>28575</xdr:colOff>
                    <xdr:row>4</xdr:row>
                    <xdr:rowOff>9525</xdr:rowOff>
                  </from>
                  <to>
                    <xdr:col>6</xdr:col>
                    <xdr:colOff>342900</xdr:colOff>
                    <xdr:row>4</xdr:row>
                    <xdr:rowOff>276225</xdr:rowOff>
                  </to>
                </anchor>
              </controlPr>
            </control>
          </mc:Choice>
        </mc:AlternateContent>
        <mc:AlternateContent xmlns:mc="http://schemas.openxmlformats.org/markup-compatibility/2006">
          <mc:Choice Requires="x14">
            <control shapeId="7223" r:id="rId16" name="Option Button 55">
              <controlPr locked="0" defaultSize="0" autoFill="0" autoLine="0" autoPict="0">
                <anchor moveWithCells="1">
                  <from>
                    <xdr:col>8</xdr:col>
                    <xdr:colOff>28575</xdr:colOff>
                    <xdr:row>4</xdr:row>
                    <xdr:rowOff>9525</xdr:rowOff>
                  </from>
                  <to>
                    <xdr:col>8</xdr:col>
                    <xdr:colOff>342900</xdr:colOff>
                    <xdr:row>4</xdr:row>
                    <xdr:rowOff>276225</xdr:rowOff>
                  </to>
                </anchor>
              </controlPr>
            </control>
          </mc:Choice>
        </mc:AlternateContent>
        <mc:AlternateContent xmlns:mc="http://schemas.openxmlformats.org/markup-compatibility/2006">
          <mc:Choice Requires="x14">
            <control shapeId="7225" r:id="rId17" name="Option Button 57">
              <controlPr locked="0" defaultSize="0" autoFill="0" autoLine="0" autoPict="0">
                <anchor moveWithCells="1">
                  <from>
                    <xdr:col>2</xdr:col>
                    <xdr:colOff>28575</xdr:colOff>
                    <xdr:row>5</xdr:row>
                    <xdr:rowOff>9525</xdr:rowOff>
                  </from>
                  <to>
                    <xdr:col>2</xdr:col>
                    <xdr:colOff>342900</xdr:colOff>
                    <xdr:row>5</xdr:row>
                    <xdr:rowOff>276225</xdr:rowOff>
                  </to>
                </anchor>
              </controlPr>
            </control>
          </mc:Choice>
        </mc:AlternateContent>
        <mc:AlternateContent xmlns:mc="http://schemas.openxmlformats.org/markup-compatibility/2006">
          <mc:Choice Requires="x14">
            <control shapeId="7226" r:id="rId18" name="Option Button 58">
              <controlPr locked="0" defaultSize="0" autoFill="0" autoLine="0" autoPict="0">
                <anchor moveWithCells="1">
                  <from>
                    <xdr:col>4</xdr:col>
                    <xdr:colOff>28575</xdr:colOff>
                    <xdr:row>5</xdr:row>
                    <xdr:rowOff>9525</xdr:rowOff>
                  </from>
                  <to>
                    <xdr:col>4</xdr:col>
                    <xdr:colOff>342900</xdr:colOff>
                    <xdr:row>5</xdr:row>
                    <xdr:rowOff>276225</xdr:rowOff>
                  </to>
                </anchor>
              </controlPr>
            </control>
          </mc:Choice>
        </mc:AlternateContent>
        <mc:AlternateContent xmlns:mc="http://schemas.openxmlformats.org/markup-compatibility/2006">
          <mc:Choice Requires="x14">
            <control shapeId="7227" r:id="rId19" name="Option Button 59">
              <controlPr locked="0" defaultSize="0" autoFill="0" autoLine="0" autoPict="0">
                <anchor moveWithCells="1">
                  <from>
                    <xdr:col>6</xdr:col>
                    <xdr:colOff>28575</xdr:colOff>
                    <xdr:row>5</xdr:row>
                    <xdr:rowOff>9525</xdr:rowOff>
                  </from>
                  <to>
                    <xdr:col>6</xdr:col>
                    <xdr:colOff>342900</xdr:colOff>
                    <xdr:row>5</xdr:row>
                    <xdr:rowOff>276225</xdr:rowOff>
                  </to>
                </anchor>
              </controlPr>
            </control>
          </mc:Choice>
        </mc:AlternateContent>
        <mc:AlternateContent xmlns:mc="http://schemas.openxmlformats.org/markup-compatibility/2006">
          <mc:Choice Requires="x14">
            <control shapeId="7228" r:id="rId20" name="Option Button 60">
              <controlPr locked="0" defaultSize="0" autoFill="0" autoLine="0" autoPict="0">
                <anchor moveWithCells="1">
                  <from>
                    <xdr:col>8</xdr:col>
                    <xdr:colOff>28575</xdr:colOff>
                    <xdr:row>5</xdr:row>
                    <xdr:rowOff>9525</xdr:rowOff>
                  </from>
                  <to>
                    <xdr:col>8</xdr:col>
                    <xdr:colOff>342900</xdr:colOff>
                    <xdr:row>5</xdr:row>
                    <xdr:rowOff>276225</xdr:rowOff>
                  </to>
                </anchor>
              </controlPr>
            </control>
          </mc:Choice>
        </mc:AlternateContent>
        <mc:AlternateContent xmlns:mc="http://schemas.openxmlformats.org/markup-compatibility/2006">
          <mc:Choice Requires="x14">
            <control shapeId="7229" r:id="rId21" name="Option Button 61">
              <controlPr locked="0" defaultSize="0" autoFill="0" autoLine="0" autoPict="0">
                <anchor moveWithCells="1">
                  <from>
                    <xdr:col>2</xdr:col>
                    <xdr:colOff>28575</xdr:colOff>
                    <xdr:row>6</xdr:row>
                    <xdr:rowOff>9525</xdr:rowOff>
                  </from>
                  <to>
                    <xdr:col>2</xdr:col>
                    <xdr:colOff>342900</xdr:colOff>
                    <xdr:row>6</xdr:row>
                    <xdr:rowOff>276225</xdr:rowOff>
                  </to>
                </anchor>
              </controlPr>
            </control>
          </mc:Choice>
        </mc:AlternateContent>
        <mc:AlternateContent xmlns:mc="http://schemas.openxmlformats.org/markup-compatibility/2006">
          <mc:Choice Requires="x14">
            <control shapeId="7230" r:id="rId22" name="Option Button 62">
              <controlPr locked="0" defaultSize="0" autoFill="0" autoLine="0" autoPict="0">
                <anchor moveWithCells="1">
                  <from>
                    <xdr:col>4</xdr:col>
                    <xdr:colOff>28575</xdr:colOff>
                    <xdr:row>6</xdr:row>
                    <xdr:rowOff>9525</xdr:rowOff>
                  </from>
                  <to>
                    <xdr:col>4</xdr:col>
                    <xdr:colOff>342900</xdr:colOff>
                    <xdr:row>6</xdr:row>
                    <xdr:rowOff>276225</xdr:rowOff>
                  </to>
                </anchor>
              </controlPr>
            </control>
          </mc:Choice>
        </mc:AlternateContent>
        <mc:AlternateContent xmlns:mc="http://schemas.openxmlformats.org/markup-compatibility/2006">
          <mc:Choice Requires="x14">
            <control shapeId="7231" r:id="rId23" name="Option Button 63">
              <controlPr locked="0" defaultSize="0" autoFill="0" autoLine="0" autoPict="0">
                <anchor moveWithCells="1">
                  <from>
                    <xdr:col>6</xdr:col>
                    <xdr:colOff>28575</xdr:colOff>
                    <xdr:row>6</xdr:row>
                    <xdr:rowOff>9525</xdr:rowOff>
                  </from>
                  <to>
                    <xdr:col>6</xdr:col>
                    <xdr:colOff>342900</xdr:colOff>
                    <xdr:row>6</xdr:row>
                    <xdr:rowOff>276225</xdr:rowOff>
                  </to>
                </anchor>
              </controlPr>
            </control>
          </mc:Choice>
        </mc:AlternateContent>
        <mc:AlternateContent xmlns:mc="http://schemas.openxmlformats.org/markup-compatibility/2006">
          <mc:Choice Requires="x14">
            <control shapeId="7232" r:id="rId24" name="Option Button 64">
              <controlPr locked="0" defaultSize="0" autoFill="0" autoLine="0" autoPict="0">
                <anchor moveWithCells="1">
                  <from>
                    <xdr:col>8</xdr:col>
                    <xdr:colOff>28575</xdr:colOff>
                    <xdr:row>6</xdr:row>
                    <xdr:rowOff>9525</xdr:rowOff>
                  </from>
                  <to>
                    <xdr:col>8</xdr:col>
                    <xdr:colOff>342900</xdr:colOff>
                    <xdr:row>6</xdr:row>
                    <xdr:rowOff>276225</xdr:rowOff>
                  </to>
                </anchor>
              </controlPr>
            </control>
          </mc:Choice>
        </mc:AlternateContent>
        <mc:AlternateContent xmlns:mc="http://schemas.openxmlformats.org/markup-compatibility/2006">
          <mc:Choice Requires="x14">
            <control shapeId="7233" r:id="rId25" name="Option Button 65">
              <controlPr locked="0" defaultSize="0" autoFill="0" autoLine="0" autoPict="0">
                <anchor moveWithCells="1">
                  <from>
                    <xdr:col>2</xdr:col>
                    <xdr:colOff>28575</xdr:colOff>
                    <xdr:row>7</xdr:row>
                    <xdr:rowOff>9525</xdr:rowOff>
                  </from>
                  <to>
                    <xdr:col>2</xdr:col>
                    <xdr:colOff>342900</xdr:colOff>
                    <xdr:row>7</xdr:row>
                    <xdr:rowOff>276225</xdr:rowOff>
                  </to>
                </anchor>
              </controlPr>
            </control>
          </mc:Choice>
        </mc:AlternateContent>
        <mc:AlternateContent xmlns:mc="http://schemas.openxmlformats.org/markup-compatibility/2006">
          <mc:Choice Requires="x14">
            <control shapeId="7234" r:id="rId26" name="Option Button 66">
              <controlPr locked="0" defaultSize="0" autoFill="0" autoLine="0" autoPict="0">
                <anchor moveWithCells="1">
                  <from>
                    <xdr:col>4</xdr:col>
                    <xdr:colOff>28575</xdr:colOff>
                    <xdr:row>7</xdr:row>
                    <xdr:rowOff>9525</xdr:rowOff>
                  </from>
                  <to>
                    <xdr:col>4</xdr:col>
                    <xdr:colOff>342900</xdr:colOff>
                    <xdr:row>7</xdr:row>
                    <xdr:rowOff>276225</xdr:rowOff>
                  </to>
                </anchor>
              </controlPr>
            </control>
          </mc:Choice>
        </mc:AlternateContent>
        <mc:AlternateContent xmlns:mc="http://schemas.openxmlformats.org/markup-compatibility/2006">
          <mc:Choice Requires="x14">
            <control shapeId="7235" r:id="rId27" name="Option Button 67">
              <controlPr locked="0" defaultSize="0" autoFill="0" autoLine="0" autoPict="0">
                <anchor moveWithCells="1">
                  <from>
                    <xdr:col>6</xdr:col>
                    <xdr:colOff>28575</xdr:colOff>
                    <xdr:row>7</xdr:row>
                    <xdr:rowOff>9525</xdr:rowOff>
                  </from>
                  <to>
                    <xdr:col>6</xdr:col>
                    <xdr:colOff>342900</xdr:colOff>
                    <xdr:row>7</xdr:row>
                    <xdr:rowOff>276225</xdr:rowOff>
                  </to>
                </anchor>
              </controlPr>
            </control>
          </mc:Choice>
        </mc:AlternateContent>
        <mc:AlternateContent xmlns:mc="http://schemas.openxmlformats.org/markup-compatibility/2006">
          <mc:Choice Requires="x14">
            <control shapeId="7236" r:id="rId28" name="Option Button 68">
              <controlPr locked="0" defaultSize="0" autoFill="0" autoLine="0" autoPict="0">
                <anchor moveWithCells="1">
                  <from>
                    <xdr:col>8</xdr:col>
                    <xdr:colOff>28575</xdr:colOff>
                    <xdr:row>7</xdr:row>
                    <xdr:rowOff>9525</xdr:rowOff>
                  </from>
                  <to>
                    <xdr:col>8</xdr:col>
                    <xdr:colOff>342900</xdr:colOff>
                    <xdr:row>7</xdr:row>
                    <xdr:rowOff>276225</xdr:rowOff>
                  </to>
                </anchor>
              </controlPr>
            </control>
          </mc:Choice>
        </mc:AlternateContent>
        <mc:AlternateContent xmlns:mc="http://schemas.openxmlformats.org/markup-compatibility/2006">
          <mc:Choice Requires="x14">
            <control shapeId="7237" r:id="rId29" name="Option Button 69">
              <controlPr locked="0" defaultSize="0" autoFill="0" autoLine="0" autoPict="0">
                <anchor moveWithCells="1">
                  <from>
                    <xdr:col>2</xdr:col>
                    <xdr:colOff>28575</xdr:colOff>
                    <xdr:row>8</xdr:row>
                    <xdr:rowOff>9525</xdr:rowOff>
                  </from>
                  <to>
                    <xdr:col>2</xdr:col>
                    <xdr:colOff>342900</xdr:colOff>
                    <xdr:row>8</xdr:row>
                    <xdr:rowOff>276225</xdr:rowOff>
                  </to>
                </anchor>
              </controlPr>
            </control>
          </mc:Choice>
        </mc:AlternateContent>
        <mc:AlternateContent xmlns:mc="http://schemas.openxmlformats.org/markup-compatibility/2006">
          <mc:Choice Requires="x14">
            <control shapeId="7238" r:id="rId30" name="Option Button 70">
              <controlPr locked="0" defaultSize="0" autoFill="0" autoLine="0" autoPict="0">
                <anchor moveWithCells="1">
                  <from>
                    <xdr:col>4</xdr:col>
                    <xdr:colOff>28575</xdr:colOff>
                    <xdr:row>8</xdr:row>
                    <xdr:rowOff>9525</xdr:rowOff>
                  </from>
                  <to>
                    <xdr:col>4</xdr:col>
                    <xdr:colOff>342900</xdr:colOff>
                    <xdr:row>8</xdr:row>
                    <xdr:rowOff>276225</xdr:rowOff>
                  </to>
                </anchor>
              </controlPr>
            </control>
          </mc:Choice>
        </mc:AlternateContent>
        <mc:AlternateContent xmlns:mc="http://schemas.openxmlformats.org/markup-compatibility/2006">
          <mc:Choice Requires="x14">
            <control shapeId="7239" r:id="rId31" name="Option Button 71">
              <controlPr locked="0" defaultSize="0" autoFill="0" autoLine="0" autoPict="0">
                <anchor moveWithCells="1">
                  <from>
                    <xdr:col>6</xdr:col>
                    <xdr:colOff>28575</xdr:colOff>
                    <xdr:row>8</xdr:row>
                    <xdr:rowOff>9525</xdr:rowOff>
                  </from>
                  <to>
                    <xdr:col>6</xdr:col>
                    <xdr:colOff>342900</xdr:colOff>
                    <xdr:row>8</xdr:row>
                    <xdr:rowOff>276225</xdr:rowOff>
                  </to>
                </anchor>
              </controlPr>
            </control>
          </mc:Choice>
        </mc:AlternateContent>
        <mc:AlternateContent xmlns:mc="http://schemas.openxmlformats.org/markup-compatibility/2006">
          <mc:Choice Requires="x14">
            <control shapeId="7240" r:id="rId32" name="Option Button 72">
              <controlPr locked="0" defaultSize="0" autoFill="0" autoLine="0" autoPict="0">
                <anchor moveWithCells="1">
                  <from>
                    <xdr:col>8</xdr:col>
                    <xdr:colOff>28575</xdr:colOff>
                    <xdr:row>8</xdr:row>
                    <xdr:rowOff>9525</xdr:rowOff>
                  </from>
                  <to>
                    <xdr:col>8</xdr:col>
                    <xdr:colOff>342900</xdr:colOff>
                    <xdr:row>8</xdr:row>
                    <xdr:rowOff>276225</xdr:rowOff>
                  </to>
                </anchor>
              </controlPr>
            </control>
          </mc:Choice>
        </mc:AlternateContent>
        <mc:AlternateContent xmlns:mc="http://schemas.openxmlformats.org/markup-compatibility/2006">
          <mc:Choice Requires="x14">
            <control shapeId="7241" r:id="rId33" name="Option Button 73">
              <controlPr locked="0" defaultSize="0" autoFill="0" autoLine="0" autoPict="0">
                <anchor moveWithCells="1">
                  <from>
                    <xdr:col>2</xdr:col>
                    <xdr:colOff>28575</xdr:colOff>
                    <xdr:row>9</xdr:row>
                    <xdr:rowOff>9525</xdr:rowOff>
                  </from>
                  <to>
                    <xdr:col>2</xdr:col>
                    <xdr:colOff>342900</xdr:colOff>
                    <xdr:row>9</xdr:row>
                    <xdr:rowOff>276225</xdr:rowOff>
                  </to>
                </anchor>
              </controlPr>
            </control>
          </mc:Choice>
        </mc:AlternateContent>
        <mc:AlternateContent xmlns:mc="http://schemas.openxmlformats.org/markup-compatibility/2006">
          <mc:Choice Requires="x14">
            <control shapeId="7242" r:id="rId34" name="Option Button 74">
              <controlPr locked="0" defaultSize="0" autoFill="0" autoLine="0" autoPict="0">
                <anchor moveWithCells="1">
                  <from>
                    <xdr:col>4</xdr:col>
                    <xdr:colOff>28575</xdr:colOff>
                    <xdr:row>9</xdr:row>
                    <xdr:rowOff>9525</xdr:rowOff>
                  </from>
                  <to>
                    <xdr:col>4</xdr:col>
                    <xdr:colOff>342900</xdr:colOff>
                    <xdr:row>9</xdr:row>
                    <xdr:rowOff>276225</xdr:rowOff>
                  </to>
                </anchor>
              </controlPr>
            </control>
          </mc:Choice>
        </mc:AlternateContent>
        <mc:AlternateContent xmlns:mc="http://schemas.openxmlformats.org/markup-compatibility/2006">
          <mc:Choice Requires="x14">
            <control shapeId="7243" r:id="rId35" name="Option Button 75">
              <controlPr locked="0" defaultSize="0" autoFill="0" autoLine="0" autoPict="0">
                <anchor moveWithCells="1">
                  <from>
                    <xdr:col>6</xdr:col>
                    <xdr:colOff>28575</xdr:colOff>
                    <xdr:row>9</xdr:row>
                    <xdr:rowOff>9525</xdr:rowOff>
                  </from>
                  <to>
                    <xdr:col>6</xdr:col>
                    <xdr:colOff>342900</xdr:colOff>
                    <xdr:row>9</xdr:row>
                    <xdr:rowOff>276225</xdr:rowOff>
                  </to>
                </anchor>
              </controlPr>
            </control>
          </mc:Choice>
        </mc:AlternateContent>
        <mc:AlternateContent xmlns:mc="http://schemas.openxmlformats.org/markup-compatibility/2006">
          <mc:Choice Requires="x14">
            <control shapeId="7244" r:id="rId36" name="Option Button 76">
              <controlPr locked="0" defaultSize="0" autoFill="0" autoLine="0" autoPict="0">
                <anchor moveWithCells="1">
                  <from>
                    <xdr:col>8</xdr:col>
                    <xdr:colOff>28575</xdr:colOff>
                    <xdr:row>9</xdr:row>
                    <xdr:rowOff>9525</xdr:rowOff>
                  </from>
                  <to>
                    <xdr:col>8</xdr:col>
                    <xdr:colOff>342900</xdr:colOff>
                    <xdr:row>9</xdr:row>
                    <xdr:rowOff>276225</xdr:rowOff>
                  </to>
                </anchor>
              </controlPr>
            </control>
          </mc:Choice>
        </mc:AlternateContent>
        <mc:AlternateContent xmlns:mc="http://schemas.openxmlformats.org/markup-compatibility/2006">
          <mc:Choice Requires="x14">
            <control shapeId="7245" r:id="rId37" name="Option Button 77">
              <controlPr locked="0" defaultSize="0" autoFill="0" autoLine="0" autoPict="0">
                <anchor moveWithCells="1">
                  <from>
                    <xdr:col>2</xdr:col>
                    <xdr:colOff>28575</xdr:colOff>
                    <xdr:row>10</xdr:row>
                    <xdr:rowOff>9525</xdr:rowOff>
                  </from>
                  <to>
                    <xdr:col>2</xdr:col>
                    <xdr:colOff>342900</xdr:colOff>
                    <xdr:row>10</xdr:row>
                    <xdr:rowOff>276225</xdr:rowOff>
                  </to>
                </anchor>
              </controlPr>
            </control>
          </mc:Choice>
        </mc:AlternateContent>
        <mc:AlternateContent xmlns:mc="http://schemas.openxmlformats.org/markup-compatibility/2006">
          <mc:Choice Requires="x14">
            <control shapeId="7246" r:id="rId38" name="Option Button 78">
              <controlPr locked="0" defaultSize="0" autoFill="0" autoLine="0" autoPict="0">
                <anchor moveWithCells="1">
                  <from>
                    <xdr:col>4</xdr:col>
                    <xdr:colOff>28575</xdr:colOff>
                    <xdr:row>10</xdr:row>
                    <xdr:rowOff>9525</xdr:rowOff>
                  </from>
                  <to>
                    <xdr:col>4</xdr:col>
                    <xdr:colOff>342900</xdr:colOff>
                    <xdr:row>10</xdr:row>
                    <xdr:rowOff>276225</xdr:rowOff>
                  </to>
                </anchor>
              </controlPr>
            </control>
          </mc:Choice>
        </mc:AlternateContent>
        <mc:AlternateContent xmlns:mc="http://schemas.openxmlformats.org/markup-compatibility/2006">
          <mc:Choice Requires="x14">
            <control shapeId="7247" r:id="rId39" name="Option Button 79">
              <controlPr locked="0" defaultSize="0" autoFill="0" autoLine="0" autoPict="0">
                <anchor moveWithCells="1">
                  <from>
                    <xdr:col>6</xdr:col>
                    <xdr:colOff>28575</xdr:colOff>
                    <xdr:row>10</xdr:row>
                    <xdr:rowOff>9525</xdr:rowOff>
                  </from>
                  <to>
                    <xdr:col>6</xdr:col>
                    <xdr:colOff>342900</xdr:colOff>
                    <xdr:row>10</xdr:row>
                    <xdr:rowOff>276225</xdr:rowOff>
                  </to>
                </anchor>
              </controlPr>
            </control>
          </mc:Choice>
        </mc:AlternateContent>
        <mc:AlternateContent xmlns:mc="http://schemas.openxmlformats.org/markup-compatibility/2006">
          <mc:Choice Requires="x14">
            <control shapeId="7248" r:id="rId40" name="Option Button 80">
              <controlPr locked="0" defaultSize="0" autoFill="0" autoLine="0" autoPict="0">
                <anchor moveWithCells="1">
                  <from>
                    <xdr:col>8</xdr:col>
                    <xdr:colOff>28575</xdr:colOff>
                    <xdr:row>10</xdr:row>
                    <xdr:rowOff>9525</xdr:rowOff>
                  </from>
                  <to>
                    <xdr:col>8</xdr:col>
                    <xdr:colOff>342900</xdr:colOff>
                    <xdr:row>10</xdr:row>
                    <xdr:rowOff>276225</xdr:rowOff>
                  </to>
                </anchor>
              </controlPr>
            </control>
          </mc:Choice>
        </mc:AlternateContent>
        <mc:AlternateContent xmlns:mc="http://schemas.openxmlformats.org/markup-compatibility/2006">
          <mc:Choice Requires="x14">
            <control shapeId="7249" r:id="rId41" name="Option Button 81">
              <controlPr locked="0" defaultSize="0" autoFill="0" autoLine="0" autoPict="0">
                <anchor moveWithCells="1">
                  <from>
                    <xdr:col>2</xdr:col>
                    <xdr:colOff>28575</xdr:colOff>
                    <xdr:row>16</xdr:row>
                    <xdr:rowOff>9525</xdr:rowOff>
                  </from>
                  <to>
                    <xdr:col>2</xdr:col>
                    <xdr:colOff>342900</xdr:colOff>
                    <xdr:row>16</xdr:row>
                    <xdr:rowOff>276225</xdr:rowOff>
                  </to>
                </anchor>
              </controlPr>
            </control>
          </mc:Choice>
        </mc:AlternateContent>
        <mc:AlternateContent xmlns:mc="http://schemas.openxmlformats.org/markup-compatibility/2006">
          <mc:Choice Requires="x14">
            <control shapeId="7250" r:id="rId42" name="Option Button 82">
              <controlPr locked="0" defaultSize="0" autoFill="0" autoLine="0" autoPict="0">
                <anchor moveWithCells="1">
                  <from>
                    <xdr:col>4</xdr:col>
                    <xdr:colOff>28575</xdr:colOff>
                    <xdr:row>16</xdr:row>
                    <xdr:rowOff>9525</xdr:rowOff>
                  </from>
                  <to>
                    <xdr:col>4</xdr:col>
                    <xdr:colOff>342900</xdr:colOff>
                    <xdr:row>16</xdr:row>
                    <xdr:rowOff>276225</xdr:rowOff>
                  </to>
                </anchor>
              </controlPr>
            </control>
          </mc:Choice>
        </mc:AlternateContent>
        <mc:AlternateContent xmlns:mc="http://schemas.openxmlformats.org/markup-compatibility/2006">
          <mc:Choice Requires="x14">
            <control shapeId="7251" r:id="rId43" name="Option Button 83">
              <controlPr locked="0" defaultSize="0" autoFill="0" autoLine="0" autoPict="0">
                <anchor moveWithCells="1">
                  <from>
                    <xdr:col>6</xdr:col>
                    <xdr:colOff>28575</xdr:colOff>
                    <xdr:row>16</xdr:row>
                    <xdr:rowOff>9525</xdr:rowOff>
                  </from>
                  <to>
                    <xdr:col>6</xdr:col>
                    <xdr:colOff>342900</xdr:colOff>
                    <xdr:row>16</xdr:row>
                    <xdr:rowOff>276225</xdr:rowOff>
                  </to>
                </anchor>
              </controlPr>
            </control>
          </mc:Choice>
        </mc:AlternateContent>
        <mc:AlternateContent xmlns:mc="http://schemas.openxmlformats.org/markup-compatibility/2006">
          <mc:Choice Requires="x14">
            <control shapeId="7252" r:id="rId44" name="Option Button 84">
              <controlPr locked="0" defaultSize="0" autoFill="0" autoLine="0" autoPict="0">
                <anchor moveWithCells="1">
                  <from>
                    <xdr:col>8</xdr:col>
                    <xdr:colOff>28575</xdr:colOff>
                    <xdr:row>16</xdr:row>
                    <xdr:rowOff>9525</xdr:rowOff>
                  </from>
                  <to>
                    <xdr:col>8</xdr:col>
                    <xdr:colOff>342900</xdr:colOff>
                    <xdr:row>16</xdr:row>
                    <xdr:rowOff>276225</xdr:rowOff>
                  </to>
                </anchor>
              </controlPr>
            </control>
          </mc:Choice>
        </mc:AlternateContent>
        <mc:AlternateContent xmlns:mc="http://schemas.openxmlformats.org/markup-compatibility/2006">
          <mc:Choice Requires="x14">
            <control shapeId="7253" r:id="rId45" name="Option Button 85">
              <controlPr locked="0" defaultSize="0" autoFill="0" autoLine="0" autoPict="0">
                <anchor moveWithCells="1">
                  <from>
                    <xdr:col>2</xdr:col>
                    <xdr:colOff>28575</xdr:colOff>
                    <xdr:row>17</xdr:row>
                    <xdr:rowOff>9525</xdr:rowOff>
                  </from>
                  <to>
                    <xdr:col>2</xdr:col>
                    <xdr:colOff>342900</xdr:colOff>
                    <xdr:row>17</xdr:row>
                    <xdr:rowOff>276225</xdr:rowOff>
                  </to>
                </anchor>
              </controlPr>
            </control>
          </mc:Choice>
        </mc:AlternateContent>
        <mc:AlternateContent xmlns:mc="http://schemas.openxmlformats.org/markup-compatibility/2006">
          <mc:Choice Requires="x14">
            <control shapeId="7254" r:id="rId46" name="Option Button 86">
              <controlPr locked="0" defaultSize="0" autoFill="0" autoLine="0" autoPict="0">
                <anchor moveWithCells="1">
                  <from>
                    <xdr:col>4</xdr:col>
                    <xdr:colOff>28575</xdr:colOff>
                    <xdr:row>17</xdr:row>
                    <xdr:rowOff>9525</xdr:rowOff>
                  </from>
                  <to>
                    <xdr:col>4</xdr:col>
                    <xdr:colOff>342900</xdr:colOff>
                    <xdr:row>17</xdr:row>
                    <xdr:rowOff>276225</xdr:rowOff>
                  </to>
                </anchor>
              </controlPr>
            </control>
          </mc:Choice>
        </mc:AlternateContent>
        <mc:AlternateContent xmlns:mc="http://schemas.openxmlformats.org/markup-compatibility/2006">
          <mc:Choice Requires="x14">
            <control shapeId="7255" r:id="rId47" name="Option Button 87">
              <controlPr locked="0" defaultSize="0" autoFill="0" autoLine="0" autoPict="0">
                <anchor moveWithCells="1">
                  <from>
                    <xdr:col>6</xdr:col>
                    <xdr:colOff>28575</xdr:colOff>
                    <xdr:row>17</xdr:row>
                    <xdr:rowOff>9525</xdr:rowOff>
                  </from>
                  <to>
                    <xdr:col>6</xdr:col>
                    <xdr:colOff>342900</xdr:colOff>
                    <xdr:row>17</xdr:row>
                    <xdr:rowOff>276225</xdr:rowOff>
                  </to>
                </anchor>
              </controlPr>
            </control>
          </mc:Choice>
        </mc:AlternateContent>
        <mc:AlternateContent xmlns:mc="http://schemas.openxmlformats.org/markup-compatibility/2006">
          <mc:Choice Requires="x14">
            <control shapeId="7256" r:id="rId48" name="Option Button 88">
              <controlPr locked="0" defaultSize="0" autoFill="0" autoLine="0" autoPict="0">
                <anchor moveWithCells="1">
                  <from>
                    <xdr:col>8</xdr:col>
                    <xdr:colOff>28575</xdr:colOff>
                    <xdr:row>17</xdr:row>
                    <xdr:rowOff>9525</xdr:rowOff>
                  </from>
                  <to>
                    <xdr:col>8</xdr:col>
                    <xdr:colOff>342900</xdr:colOff>
                    <xdr:row>17</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47694-E9B3-544F-8568-B5DDC3E92557}">
  <sheetPr>
    <tabColor rgb="FFC00000"/>
  </sheetPr>
  <dimension ref="A1:M359"/>
  <sheetViews>
    <sheetView showGridLines="0" zoomScaleNormal="100" workbookViewId="0">
      <selection activeCell="D9" sqref="D9"/>
    </sheetView>
  </sheetViews>
  <sheetFormatPr baseColWidth="10" defaultRowHeight="15.75"/>
  <cols>
    <col min="1" max="1" width="10.625" customWidth="1"/>
    <col min="2" max="2" width="22.625" customWidth="1"/>
    <col min="3" max="3" width="6.625" customWidth="1"/>
    <col min="4" max="4" width="16" customWidth="1"/>
    <col min="5" max="5" width="6.625" customWidth="1"/>
    <col min="6" max="6" width="19" customWidth="1"/>
    <col min="7" max="7" width="7.125" customWidth="1"/>
    <col min="8" max="8" width="18.125" customWidth="1"/>
    <col min="9" max="9" width="9.125" customWidth="1"/>
    <col min="10" max="10" width="18.625" customWidth="1"/>
    <col min="11" max="11" width="7.125" style="10" hidden="1" customWidth="1"/>
    <col min="13" max="13" width="0" hidden="1" customWidth="1"/>
  </cols>
  <sheetData>
    <row r="1" spans="1:13" ht="35.1" customHeight="1">
      <c r="K1"/>
    </row>
    <row r="2" spans="1:13" s="136" customFormat="1" ht="20.100000000000001" customHeight="1">
      <c r="B2" s="137" t="s">
        <v>37</v>
      </c>
      <c r="C2" s="138"/>
      <c r="D2" s="138"/>
      <c r="E2" s="138"/>
      <c r="F2" s="138"/>
      <c r="G2" s="138"/>
      <c r="H2" s="138"/>
      <c r="I2" s="138"/>
      <c r="J2" s="138"/>
      <c r="K2" s="139">
        <v>62</v>
      </c>
      <c r="L2" s="138"/>
    </row>
    <row r="3" spans="1:13">
      <c r="B3" s="140" t="s">
        <v>38</v>
      </c>
      <c r="C3" s="141"/>
      <c r="D3" s="141"/>
      <c r="E3" s="141"/>
      <c r="F3" s="141"/>
      <c r="G3" s="141"/>
      <c r="H3" s="141"/>
      <c r="I3" s="141"/>
      <c r="J3" s="141"/>
      <c r="K3" s="11"/>
      <c r="L3" s="142"/>
    </row>
    <row r="4" spans="1:13">
      <c r="B4" s="143" t="s">
        <v>8</v>
      </c>
      <c r="C4" s="101" t="s">
        <v>1</v>
      </c>
      <c r="D4" s="68"/>
      <c r="E4" s="101" t="s">
        <v>2</v>
      </c>
      <c r="F4" s="68"/>
      <c r="G4" s="101" t="s">
        <v>3</v>
      </c>
      <c r="H4" s="68"/>
      <c r="I4" s="101" t="s">
        <v>4</v>
      </c>
      <c r="J4" s="6"/>
      <c r="L4" s="103" t="s">
        <v>74</v>
      </c>
    </row>
    <row r="5" spans="1:13" ht="83.1" customHeight="1">
      <c r="B5" s="104" t="s">
        <v>39</v>
      </c>
      <c r="C5" s="83"/>
      <c r="D5" s="67" t="s">
        <v>0</v>
      </c>
      <c r="E5" s="32"/>
      <c r="F5" s="85" t="s">
        <v>47</v>
      </c>
      <c r="G5" s="83"/>
      <c r="H5" s="105" t="s">
        <v>45</v>
      </c>
      <c r="I5" s="83"/>
      <c r="J5" s="144" t="s">
        <v>46</v>
      </c>
      <c r="K5" s="122">
        <v>1</v>
      </c>
      <c r="L5" s="126" t="s">
        <v>254</v>
      </c>
      <c r="M5">
        <f>SUM(K5-1)/2</f>
        <v>0</v>
      </c>
    </row>
    <row r="6" spans="1:13" ht="66.95" customHeight="1">
      <c r="B6" s="104" t="s">
        <v>40</v>
      </c>
      <c r="C6" s="83"/>
      <c r="D6" s="67" t="s">
        <v>0</v>
      </c>
      <c r="E6" s="83"/>
      <c r="F6" s="67" t="s">
        <v>48</v>
      </c>
      <c r="G6" s="83"/>
      <c r="H6" s="67" t="s">
        <v>56</v>
      </c>
      <c r="I6" s="83"/>
      <c r="J6" s="144" t="s">
        <v>57</v>
      </c>
      <c r="K6" s="122">
        <v>1</v>
      </c>
      <c r="L6" s="126" t="s">
        <v>254</v>
      </c>
      <c r="M6">
        <f>SUM(K6-1)/4</f>
        <v>0</v>
      </c>
    </row>
    <row r="7" spans="1:13" ht="86.1" customHeight="1">
      <c r="B7" s="104" t="s">
        <v>41</v>
      </c>
      <c r="C7" s="83"/>
      <c r="D7" s="67" t="s">
        <v>0</v>
      </c>
      <c r="E7" s="83"/>
      <c r="F7" s="105" t="s">
        <v>49</v>
      </c>
      <c r="G7" s="83"/>
      <c r="H7" s="105" t="s">
        <v>58</v>
      </c>
      <c r="I7" s="83"/>
      <c r="J7" s="144" t="s">
        <v>59</v>
      </c>
      <c r="K7" s="122">
        <v>1</v>
      </c>
      <c r="L7" s="126" t="s">
        <v>242</v>
      </c>
      <c r="M7">
        <f>SUM(K7-1)/2</f>
        <v>0</v>
      </c>
    </row>
    <row r="8" spans="1:13" ht="64.349999999999994" customHeight="1">
      <c r="A8" s="13"/>
      <c r="B8" s="146" t="s">
        <v>42</v>
      </c>
      <c r="C8" s="83"/>
      <c r="D8" s="67" t="s">
        <v>0</v>
      </c>
      <c r="E8" s="83"/>
      <c r="F8" s="67" t="s">
        <v>48</v>
      </c>
      <c r="G8" s="83"/>
      <c r="H8" s="67" t="s">
        <v>56</v>
      </c>
      <c r="I8" s="83"/>
      <c r="J8" s="105" t="s">
        <v>57</v>
      </c>
      <c r="K8" s="122">
        <v>1</v>
      </c>
      <c r="L8" s="126" t="s">
        <v>254</v>
      </c>
      <c r="M8">
        <f>SUM(K8-1)/4</f>
        <v>0</v>
      </c>
    </row>
    <row r="9" spans="1:13" ht="82.35" customHeight="1">
      <c r="B9" s="104" t="s">
        <v>43</v>
      </c>
      <c r="C9" s="83"/>
      <c r="D9" s="67" t="s">
        <v>0</v>
      </c>
      <c r="E9" s="83"/>
      <c r="F9" s="67" t="s">
        <v>50</v>
      </c>
      <c r="G9" s="83"/>
      <c r="H9" s="105" t="s">
        <v>54</v>
      </c>
      <c r="I9" s="83"/>
      <c r="J9" s="144" t="s">
        <v>55</v>
      </c>
      <c r="K9" s="122">
        <v>1</v>
      </c>
      <c r="L9" s="126" t="s">
        <v>254</v>
      </c>
      <c r="M9">
        <f>SUM(K9-1)/4</f>
        <v>0</v>
      </c>
    </row>
    <row r="10" spans="1:13" ht="98.1" customHeight="1">
      <c r="B10" s="104" t="s">
        <v>44</v>
      </c>
      <c r="C10" s="83"/>
      <c r="D10" s="67" t="s">
        <v>0</v>
      </c>
      <c r="E10" s="83"/>
      <c r="F10" s="105" t="s">
        <v>51</v>
      </c>
      <c r="G10" s="83"/>
      <c r="H10" s="105" t="s">
        <v>52</v>
      </c>
      <c r="I10" s="83"/>
      <c r="J10" s="144" t="s">
        <v>53</v>
      </c>
      <c r="K10" s="122">
        <v>1</v>
      </c>
      <c r="L10" s="126" t="s">
        <v>242</v>
      </c>
      <c r="M10">
        <f>SUM(K10-1)/2</f>
        <v>0</v>
      </c>
    </row>
    <row r="11" spans="1:13" ht="18.75">
      <c r="B11" s="1"/>
      <c r="C11" s="1"/>
      <c r="D11" s="1"/>
      <c r="E11" s="1"/>
      <c r="F11" s="1"/>
      <c r="G11" s="1"/>
      <c r="H11" s="4" t="s">
        <v>235</v>
      </c>
      <c r="I11" s="147"/>
      <c r="J11" s="148">
        <f>SUM(M5:M10)</f>
        <v>0</v>
      </c>
      <c r="L11" s="1"/>
    </row>
    <row r="12" spans="1:13" ht="18.75">
      <c r="B12" s="1"/>
      <c r="C12" s="1"/>
      <c r="D12" s="1"/>
      <c r="E12" s="1"/>
      <c r="F12" s="1"/>
      <c r="G12" s="1"/>
      <c r="H12" s="4"/>
      <c r="I12" s="149"/>
      <c r="J12" s="33" t="s">
        <v>211</v>
      </c>
      <c r="K12" s="11"/>
      <c r="L12" s="1"/>
    </row>
    <row r="13" spans="1:13" ht="34.35" customHeight="1">
      <c r="K13" s="11"/>
      <c r="L13" s="69"/>
    </row>
    <row r="14" spans="1:13">
      <c r="B14" s="189" t="s">
        <v>60</v>
      </c>
      <c r="C14" s="190"/>
      <c r="D14" s="190"/>
      <c r="E14" s="190"/>
      <c r="F14" s="190"/>
      <c r="G14" s="190"/>
      <c r="H14" s="190"/>
      <c r="I14" s="190"/>
      <c r="J14" s="190"/>
      <c r="K14" s="180"/>
      <c r="L14" s="185"/>
    </row>
    <row r="15" spans="1:13">
      <c r="B15" s="191" t="s">
        <v>236</v>
      </c>
      <c r="C15" s="192" t="s">
        <v>1</v>
      </c>
      <c r="D15" s="193"/>
      <c r="E15" s="192" t="s">
        <v>2</v>
      </c>
      <c r="F15" s="193"/>
      <c r="G15" s="192" t="s">
        <v>3</v>
      </c>
      <c r="H15" s="193"/>
      <c r="I15" s="192" t="s">
        <v>4</v>
      </c>
      <c r="J15" s="194"/>
      <c r="K15" s="180"/>
      <c r="L15" s="186" t="s">
        <v>74</v>
      </c>
    </row>
    <row r="16" spans="1:13" ht="97.5" customHeight="1">
      <c r="B16" s="195" t="s">
        <v>61</v>
      </c>
      <c r="C16" s="83"/>
      <c r="D16" s="67" t="s">
        <v>31</v>
      </c>
      <c r="E16" s="83"/>
      <c r="F16" s="105" t="s">
        <v>212</v>
      </c>
      <c r="G16" s="83"/>
      <c r="H16" s="105" t="s">
        <v>213</v>
      </c>
      <c r="I16" s="83"/>
      <c r="J16" s="144" t="s">
        <v>214</v>
      </c>
      <c r="K16" s="122">
        <v>1</v>
      </c>
      <c r="L16" s="187" t="s">
        <v>247</v>
      </c>
      <c r="M16">
        <f>SUM(K16-1)</f>
        <v>0</v>
      </c>
    </row>
    <row r="17" spans="2:13" ht="17.100000000000001" customHeight="1">
      <c r="B17" s="196" t="s">
        <v>62</v>
      </c>
      <c r="C17" s="197"/>
      <c r="D17" s="197"/>
      <c r="E17" s="197"/>
      <c r="F17" s="197"/>
      <c r="G17" s="130"/>
      <c r="H17" s="130"/>
      <c r="I17" s="130"/>
      <c r="J17" s="130"/>
      <c r="K17" s="121"/>
      <c r="L17" s="188"/>
    </row>
    <row r="18" spans="2:13">
      <c r="B18" s="198" t="s">
        <v>8</v>
      </c>
      <c r="C18" s="199"/>
      <c r="D18" s="199"/>
      <c r="E18" s="199"/>
      <c r="F18" s="199"/>
      <c r="G18" s="200" t="s">
        <v>64</v>
      </c>
      <c r="H18" s="201"/>
      <c r="I18" s="200" t="s">
        <v>63</v>
      </c>
      <c r="J18" s="202"/>
      <c r="K18" s="122"/>
      <c r="L18" s="186" t="s">
        <v>74</v>
      </c>
    </row>
    <row r="19" spans="2:13" ht="34.35" customHeight="1">
      <c r="B19" s="255" t="s">
        <v>231</v>
      </c>
      <c r="C19" s="256"/>
      <c r="D19" s="256"/>
      <c r="E19" s="256"/>
      <c r="F19" s="257"/>
      <c r="G19" s="251"/>
      <c r="H19" s="252"/>
      <c r="I19" s="251"/>
      <c r="J19" s="252"/>
      <c r="K19" s="122">
        <v>1</v>
      </c>
      <c r="L19" s="187" t="s">
        <v>247</v>
      </c>
      <c r="M19">
        <f>SUM(K19-1)</f>
        <v>0</v>
      </c>
    </row>
    <row r="20" spans="2:13" ht="34.35" customHeight="1">
      <c r="B20" s="261" t="s">
        <v>65</v>
      </c>
      <c r="C20" s="262"/>
      <c r="D20" s="262"/>
      <c r="E20" s="262"/>
      <c r="F20" s="263"/>
      <c r="G20" s="251"/>
      <c r="H20" s="252"/>
      <c r="I20" s="251"/>
      <c r="J20" s="252"/>
      <c r="K20" s="122">
        <v>1</v>
      </c>
      <c r="L20" s="187" t="s">
        <v>247</v>
      </c>
      <c r="M20">
        <f>SUM(K20-1)/4</f>
        <v>0</v>
      </c>
    </row>
    <row r="21" spans="2:13" ht="34.35" customHeight="1">
      <c r="B21" s="261" t="s">
        <v>66</v>
      </c>
      <c r="C21" s="262"/>
      <c r="D21" s="262"/>
      <c r="E21" s="262"/>
      <c r="F21" s="263"/>
      <c r="G21" s="251"/>
      <c r="H21" s="252"/>
      <c r="I21" s="251"/>
      <c r="J21" s="252"/>
      <c r="K21" s="122">
        <v>1</v>
      </c>
      <c r="L21" s="187" t="s">
        <v>247</v>
      </c>
      <c r="M21">
        <f>SUM(K21-1)</f>
        <v>0</v>
      </c>
    </row>
    <row r="22" spans="2:13" ht="34.35" customHeight="1">
      <c r="B22" s="261" t="s">
        <v>67</v>
      </c>
      <c r="C22" s="262"/>
      <c r="D22" s="262"/>
      <c r="E22" s="262"/>
      <c r="F22" s="263"/>
      <c r="G22" s="251"/>
      <c r="H22" s="252"/>
      <c r="I22" s="251"/>
      <c r="J22" s="252"/>
      <c r="K22" s="122">
        <v>1</v>
      </c>
      <c r="L22" s="187" t="s">
        <v>247</v>
      </c>
      <c r="M22">
        <f>SUM(K22-1)</f>
        <v>0</v>
      </c>
    </row>
    <row r="23" spans="2:13" ht="34.35" customHeight="1">
      <c r="B23" s="261" t="s">
        <v>68</v>
      </c>
      <c r="C23" s="262"/>
      <c r="D23" s="262"/>
      <c r="E23" s="262"/>
      <c r="F23" s="263"/>
      <c r="G23" s="251"/>
      <c r="H23" s="252"/>
      <c r="I23" s="251"/>
      <c r="J23" s="252"/>
      <c r="K23" s="122">
        <v>1</v>
      </c>
      <c r="L23" s="187" t="s">
        <v>247</v>
      </c>
      <c r="M23">
        <f>SUM(K23-1)</f>
        <v>0</v>
      </c>
    </row>
    <row r="24" spans="2:13" ht="34.35" customHeight="1">
      <c r="B24" s="261" t="s">
        <v>69</v>
      </c>
      <c r="C24" s="262"/>
      <c r="D24" s="262"/>
      <c r="E24" s="262"/>
      <c r="F24" s="263"/>
      <c r="G24" s="251"/>
      <c r="H24" s="252"/>
      <c r="I24" s="251"/>
      <c r="J24" s="252"/>
      <c r="K24" s="122">
        <v>1</v>
      </c>
      <c r="L24" s="187" t="s">
        <v>247</v>
      </c>
      <c r="M24">
        <f>SUM(K24-1)/2</f>
        <v>0</v>
      </c>
    </row>
    <row r="25" spans="2:13" ht="34.35" customHeight="1">
      <c r="B25" s="261" t="s">
        <v>70</v>
      </c>
      <c r="C25" s="262"/>
      <c r="D25" s="262"/>
      <c r="E25" s="262"/>
      <c r="F25" s="263"/>
      <c r="G25" s="251"/>
      <c r="H25" s="252"/>
      <c r="I25" s="251"/>
      <c r="J25" s="252"/>
      <c r="K25" s="122">
        <v>1</v>
      </c>
      <c r="L25" s="187" t="s">
        <v>247</v>
      </c>
      <c r="M25">
        <f>SUM(K25-1)/2</f>
        <v>0</v>
      </c>
    </row>
    <row r="26" spans="2:13" ht="34.35" customHeight="1">
      <c r="B26" s="261" t="s">
        <v>71</v>
      </c>
      <c r="C26" s="262"/>
      <c r="D26" s="262"/>
      <c r="E26" s="262"/>
      <c r="F26" s="263"/>
      <c r="G26" s="251"/>
      <c r="H26" s="252"/>
      <c r="I26" s="251"/>
      <c r="J26" s="252"/>
      <c r="K26" s="122">
        <v>1</v>
      </c>
      <c r="L26" s="187" t="s">
        <v>247</v>
      </c>
      <c r="M26">
        <f>SUM(K26-1)/2</f>
        <v>0</v>
      </c>
    </row>
    <row r="27" spans="2:13" ht="18.75">
      <c r="B27" s="176"/>
      <c r="C27" s="176"/>
      <c r="D27" s="176"/>
      <c r="E27" s="176"/>
      <c r="F27" s="176"/>
      <c r="G27" s="176"/>
      <c r="H27" s="177" t="s">
        <v>235</v>
      </c>
      <c r="I27" s="178"/>
      <c r="J27" s="179">
        <f>SUM(M16:M26)</f>
        <v>0</v>
      </c>
      <c r="K27" s="180"/>
      <c r="L27" s="181"/>
    </row>
    <row r="28" spans="2:13" ht="18.75">
      <c r="B28" s="176"/>
      <c r="C28" s="176"/>
      <c r="D28" s="176"/>
      <c r="E28" s="176"/>
      <c r="F28" s="176"/>
      <c r="G28" s="176"/>
      <c r="H28" s="177"/>
      <c r="I28" s="182"/>
      <c r="J28" s="183" t="s">
        <v>215</v>
      </c>
      <c r="K28" s="180"/>
      <c r="L28" s="184"/>
    </row>
    <row r="29" spans="2:13" ht="34.35" customHeight="1">
      <c r="B29" s="69"/>
      <c r="C29" s="69"/>
      <c r="D29" s="69"/>
      <c r="E29" s="69"/>
      <c r="F29" s="69"/>
      <c r="G29" s="69"/>
      <c r="H29" s="69"/>
      <c r="I29" s="69"/>
      <c r="J29" s="69"/>
      <c r="K29" s="69"/>
      <c r="L29" s="69"/>
    </row>
    <row r="30" spans="2:13" ht="20.100000000000001" customHeight="1">
      <c r="B30" s="150" t="s">
        <v>73</v>
      </c>
      <c r="C30" s="151"/>
      <c r="D30" s="151"/>
      <c r="E30" s="151"/>
      <c r="F30" s="151"/>
      <c r="G30" s="151"/>
      <c r="H30" s="151"/>
      <c r="I30" s="151"/>
      <c r="J30" s="151"/>
      <c r="K30" s="141"/>
      <c r="L30" s="152"/>
    </row>
    <row r="31" spans="2:13">
      <c r="B31" s="153" t="s">
        <v>8</v>
      </c>
      <c r="C31" s="5" t="s">
        <v>1</v>
      </c>
      <c r="D31" s="65"/>
      <c r="E31" s="5" t="s">
        <v>2</v>
      </c>
      <c r="F31" s="65"/>
      <c r="G31" s="5" t="s">
        <v>3</v>
      </c>
      <c r="H31" s="65"/>
      <c r="I31" s="5" t="s">
        <v>4</v>
      </c>
      <c r="J31" s="69"/>
      <c r="L31" s="103" t="s">
        <v>74</v>
      </c>
    </row>
    <row r="32" spans="2:13" ht="81.2" customHeight="1">
      <c r="B32" s="104" t="s">
        <v>75</v>
      </c>
      <c r="C32" s="83"/>
      <c r="D32" s="67" t="s">
        <v>79</v>
      </c>
      <c r="E32" s="83"/>
      <c r="F32" s="105" t="s">
        <v>81</v>
      </c>
      <c r="G32" s="83"/>
      <c r="H32" s="105" t="s">
        <v>83</v>
      </c>
      <c r="I32" s="83"/>
      <c r="J32" s="86" t="s">
        <v>85</v>
      </c>
      <c r="K32" s="122">
        <v>1</v>
      </c>
      <c r="L32" s="79" t="s">
        <v>243</v>
      </c>
      <c r="M32">
        <f>SUM(K32-1)/2</f>
        <v>0</v>
      </c>
    </row>
    <row r="33" spans="1:13" ht="63">
      <c r="B33" s="104" t="s">
        <v>76</v>
      </c>
      <c r="C33" s="83"/>
      <c r="D33" s="67" t="s">
        <v>79</v>
      </c>
      <c r="E33" s="83"/>
      <c r="F33" s="105" t="s">
        <v>81</v>
      </c>
      <c r="G33" s="83"/>
      <c r="H33" s="105" t="s">
        <v>83</v>
      </c>
      <c r="I33" s="83"/>
      <c r="J33" s="86" t="s">
        <v>85</v>
      </c>
      <c r="K33" s="122">
        <v>1</v>
      </c>
      <c r="L33" s="79" t="s">
        <v>243</v>
      </c>
      <c r="M33">
        <f>SUM(K33-1)/2</f>
        <v>0</v>
      </c>
    </row>
    <row r="34" spans="1:13" ht="81.2" customHeight="1">
      <c r="B34" s="154" t="s">
        <v>77</v>
      </c>
      <c r="C34" s="83"/>
      <c r="D34" s="105" t="s">
        <v>80</v>
      </c>
      <c r="E34" s="83"/>
      <c r="F34" s="105" t="s">
        <v>82</v>
      </c>
      <c r="G34" s="155"/>
      <c r="H34" s="156" t="s">
        <v>84</v>
      </c>
      <c r="I34" s="83"/>
      <c r="J34" s="84" t="s">
        <v>86</v>
      </c>
      <c r="K34" s="122">
        <v>1</v>
      </c>
      <c r="L34" s="79">
        <v>26</v>
      </c>
      <c r="M34">
        <f>SUM(K34-1)/2</f>
        <v>0</v>
      </c>
    </row>
    <row r="35" spans="1:13" ht="66.95" customHeight="1">
      <c r="B35" s="104" t="s">
        <v>78</v>
      </c>
      <c r="C35" s="83"/>
      <c r="D35" s="67" t="s">
        <v>79</v>
      </c>
      <c r="E35" s="83"/>
      <c r="F35" s="105" t="s">
        <v>81</v>
      </c>
      <c r="G35" s="155"/>
      <c r="H35" s="156" t="s">
        <v>83</v>
      </c>
      <c r="I35" s="83"/>
      <c r="J35" s="86" t="s">
        <v>85</v>
      </c>
      <c r="K35" s="122">
        <v>1</v>
      </c>
      <c r="L35" s="79" t="s">
        <v>255</v>
      </c>
      <c r="M35">
        <f>SUM(K35-1)/2</f>
        <v>0</v>
      </c>
    </row>
    <row r="36" spans="1:13" ht="18.75">
      <c r="B36" s="1"/>
      <c r="C36" s="1"/>
      <c r="D36" s="1"/>
      <c r="E36" s="1"/>
      <c r="F36" s="1"/>
      <c r="G36" s="1"/>
      <c r="H36" s="17" t="s">
        <v>235</v>
      </c>
      <c r="I36" s="157"/>
      <c r="J36" s="34">
        <f>SUM(M32:M35)</f>
        <v>0</v>
      </c>
      <c r="K36" s="10" t="s">
        <v>216</v>
      </c>
      <c r="L36" s="12"/>
    </row>
    <row r="37" spans="1:13" ht="18.75">
      <c r="B37" s="1"/>
      <c r="C37" s="1"/>
      <c r="D37" s="1"/>
      <c r="E37" s="1"/>
      <c r="F37" s="1"/>
      <c r="G37" s="1"/>
      <c r="H37" s="17"/>
      <c r="I37" s="157"/>
      <c r="J37" s="33" t="s">
        <v>217</v>
      </c>
      <c r="K37"/>
      <c r="L37" s="158"/>
    </row>
    <row r="38" spans="1:13" ht="34.35" customHeight="1">
      <c r="B38" s="69"/>
      <c r="C38" s="69"/>
      <c r="D38" s="69"/>
      <c r="E38" s="69"/>
      <c r="F38" s="69"/>
      <c r="G38" s="69"/>
      <c r="H38" s="69"/>
      <c r="I38" s="69"/>
      <c r="J38" s="69"/>
      <c r="K38" s="69"/>
      <c r="L38" s="6"/>
    </row>
    <row r="39" spans="1:13">
      <c r="A39" s="13"/>
      <c r="B39" s="159" t="s">
        <v>87</v>
      </c>
      <c r="C39" s="141"/>
      <c r="D39" s="141"/>
      <c r="E39" s="141"/>
      <c r="F39" s="141"/>
      <c r="G39" s="141"/>
      <c r="H39" s="141"/>
      <c r="I39" s="141"/>
      <c r="J39" s="141"/>
      <c r="K39" s="141"/>
      <c r="L39" s="152"/>
    </row>
    <row r="40" spans="1:13">
      <c r="A40" s="13"/>
      <c r="B40" s="160" t="s">
        <v>8</v>
      </c>
      <c r="C40" s="161"/>
      <c r="D40" s="162"/>
      <c r="E40" s="163"/>
      <c r="F40" s="142"/>
      <c r="G40" s="101" t="s">
        <v>64</v>
      </c>
      <c r="H40" s="68"/>
      <c r="I40" s="101" t="s">
        <v>63</v>
      </c>
      <c r="J40" s="102"/>
      <c r="K40" s="13"/>
      <c r="L40" s="103" t="s">
        <v>74</v>
      </c>
    </row>
    <row r="41" spans="1:13" s="9" customFormat="1" ht="32.1" customHeight="1">
      <c r="B41" s="264" t="s">
        <v>88</v>
      </c>
      <c r="C41" s="265"/>
      <c r="D41" s="265"/>
      <c r="E41" s="265"/>
      <c r="F41" s="266"/>
      <c r="G41" s="247"/>
      <c r="H41" s="248"/>
      <c r="I41" s="253"/>
      <c r="J41" s="254"/>
      <c r="K41" s="132">
        <v>1</v>
      </c>
      <c r="L41" s="79">
        <v>26</v>
      </c>
      <c r="M41" s="9">
        <f>SUM(K41-1)</f>
        <v>0</v>
      </c>
    </row>
    <row r="42" spans="1:13" s="9" customFormat="1" ht="33" customHeight="1">
      <c r="B42" s="264" t="s">
        <v>89</v>
      </c>
      <c r="C42" s="265"/>
      <c r="D42" s="265"/>
      <c r="E42" s="265"/>
      <c r="F42" s="266"/>
      <c r="G42" s="247"/>
      <c r="H42" s="248"/>
      <c r="I42" s="247"/>
      <c r="J42" s="248"/>
      <c r="K42" s="132">
        <v>1</v>
      </c>
      <c r="L42" s="79">
        <v>29</v>
      </c>
      <c r="M42" s="9">
        <f>SUM(K42-1)/4</f>
        <v>0</v>
      </c>
    </row>
    <row r="43" spans="1:13" s="9" customFormat="1" ht="34.35" customHeight="1">
      <c r="B43" s="264" t="s">
        <v>90</v>
      </c>
      <c r="C43" s="265"/>
      <c r="D43" s="265"/>
      <c r="E43" s="265"/>
      <c r="F43" s="266"/>
      <c r="G43" s="247"/>
      <c r="H43" s="248"/>
      <c r="I43" s="247"/>
      <c r="J43" s="248"/>
      <c r="K43" s="133">
        <v>1</v>
      </c>
      <c r="L43" s="79">
        <v>26</v>
      </c>
      <c r="M43" s="9">
        <f>SUM(K43-1)/2</f>
        <v>0</v>
      </c>
    </row>
    <row r="44" spans="1:13" s="9" customFormat="1" ht="34.35" customHeight="1">
      <c r="B44" s="264" t="s">
        <v>91</v>
      </c>
      <c r="C44" s="265"/>
      <c r="D44" s="265"/>
      <c r="E44" s="265"/>
      <c r="F44" s="266"/>
      <c r="G44" s="247"/>
      <c r="H44" s="248"/>
      <c r="I44" s="247"/>
      <c r="J44" s="248"/>
      <c r="K44" s="132">
        <v>1</v>
      </c>
      <c r="L44" s="145" t="s">
        <v>256</v>
      </c>
      <c r="M44" s="9">
        <f>SUM(K44-1)/2</f>
        <v>0</v>
      </c>
    </row>
    <row r="45" spans="1:13" s="9" customFormat="1" ht="34.35" customHeight="1">
      <c r="B45" s="258" t="s">
        <v>232</v>
      </c>
      <c r="C45" s="259"/>
      <c r="D45" s="259"/>
      <c r="E45" s="259"/>
      <c r="F45" s="260"/>
      <c r="G45" s="247"/>
      <c r="H45" s="248"/>
      <c r="I45" s="247"/>
      <c r="J45" s="248"/>
      <c r="K45" s="132">
        <v>1</v>
      </c>
      <c r="L45" s="79">
        <v>38</v>
      </c>
      <c r="M45" s="9">
        <f>SUM(K45-1)/4</f>
        <v>0</v>
      </c>
    </row>
    <row r="46" spans="1:13" s="9" customFormat="1" ht="34.35" customHeight="1">
      <c r="B46" s="264" t="s">
        <v>92</v>
      </c>
      <c r="C46" s="265"/>
      <c r="D46" s="265"/>
      <c r="E46" s="265"/>
      <c r="F46" s="266"/>
      <c r="G46" s="247"/>
      <c r="H46" s="248"/>
      <c r="I46" s="247"/>
      <c r="J46" s="248"/>
      <c r="K46" s="132">
        <v>1</v>
      </c>
      <c r="L46" s="164" t="s">
        <v>257</v>
      </c>
      <c r="M46" s="9">
        <f>SUM(K46-1)/2</f>
        <v>0</v>
      </c>
    </row>
    <row r="47" spans="1:13" s="9" customFormat="1" ht="34.35" customHeight="1">
      <c r="B47" s="264" t="s">
        <v>93</v>
      </c>
      <c r="C47" s="265"/>
      <c r="D47" s="265"/>
      <c r="E47" s="265"/>
      <c r="F47" s="266"/>
      <c r="G47" s="247"/>
      <c r="H47" s="248"/>
      <c r="I47" s="247"/>
      <c r="J47" s="248"/>
      <c r="K47" s="133">
        <v>1</v>
      </c>
      <c r="L47" s="164">
        <v>49</v>
      </c>
      <c r="M47" s="9">
        <f>SUM(K47-1)/2</f>
        <v>0</v>
      </c>
    </row>
    <row r="48" spans="1:13" s="9" customFormat="1" ht="34.35" customHeight="1">
      <c r="B48" s="264" t="s">
        <v>94</v>
      </c>
      <c r="C48" s="265"/>
      <c r="D48" s="265"/>
      <c r="E48" s="265"/>
      <c r="F48" s="266"/>
      <c r="G48" s="247"/>
      <c r="H48" s="248"/>
      <c r="I48" s="247"/>
      <c r="J48" s="248"/>
      <c r="K48" s="132">
        <v>1</v>
      </c>
      <c r="L48" s="79">
        <v>30</v>
      </c>
      <c r="M48" s="9">
        <f>SUM(K48-1)/2</f>
        <v>0</v>
      </c>
    </row>
    <row r="49" spans="1:13" s="9" customFormat="1" ht="34.35" customHeight="1">
      <c r="B49" s="264" t="s">
        <v>95</v>
      </c>
      <c r="C49" s="265"/>
      <c r="D49" s="265"/>
      <c r="E49" s="265"/>
      <c r="F49" s="266"/>
      <c r="G49" s="247"/>
      <c r="H49" s="248"/>
      <c r="I49" s="247"/>
      <c r="J49" s="248"/>
      <c r="K49" s="132">
        <v>1</v>
      </c>
      <c r="L49" s="79">
        <v>30</v>
      </c>
      <c r="M49" s="9">
        <f>SUM(K49-1)/2</f>
        <v>0</v>
      </c>
    </row>
    <row r="50" spans="1:13" s="9" customFormat="1" ht="34.35" customHeight="1">
      <c r="B50" s="264" t="s">
        <v>237</v>
      </c>
      <c r="C50" s="265"/>
      <c r="D50" s="265"/>
      <c r="E50" s="265"/>
      <c r="F50" s="266"/>
      <c r="G50" s="155" t="s">
        <v>216</v>
      </c>
      <c r="H50" s="70"/>
      <c r="I50" s="247"/>
      <c r="J50" s="248"/>
      <c r="K50" s="132">
        <v>1</v>
      </c>
      <c r="L50" s="79" t="s">
        <v>258</v>
      </c>
      <c r="M50" s="9">
        <f>SUM(K50-1)/4</f>
        <v>0</v>
      </c>
    </row>
    <row r="51" spans="1:13" s="9" customFormat="1" ht="34.35" customHeight="1">
      <c r="B51" s="264" t="s">
        <v>238</v>
      </c>
      <c r="C51" s="265"/>
      <c r="D51" s="265"/>
      <c r="E51" s="265"/>
      <c r="F51" s="266"/>
      <c r="G51" s="247"/>
      <c r="H51" s="248"/>
      <c r="I51" s="247"/>
      <c r="J51" s="248"/>
      <c r="K51" s="132">
        <v>1</v>
      </c>
      <c r="L51" s="79" t="s">
        <v>258</v>
      </c>
      <c r="M51" s="9">
        <f>SUM(K51-1)/4</f>
        <v>0</v>
      </c>
    </row>
    <row r="52" spans="1:13" s="9" customFormat="1" ht="34.35" customHeight="1">
      <c r="B52" s="264" t="s">
        <v>96</v>
      </c>
      <c r="C52" s="265"/>
      <c r="D52" s="265"/>
      <c r="E52" s="265"/>
      <c r="F52" s="266"/>
      <c r="G52" s="247"/>
      <c r="H52" s="248"/>
      <c r="I52" s="247"/>
      <c r="J52" s="248"/>
      <c r="K52" s="132">
        <v>1</v>
      </c>
      <c r="L52" s="79" t="s">
        <v>258</v>
      </c>
      <c r="M52" s="9">
        <f>SUM(K52-1)/2</f>
        <v>0</v>
      </c>
    </row>
    <row r="53" spans="1:13" s="9" customFormat="1" ht="34.35" customHeight="1">
      <c r="B53" s="264" t="s">
        <v>97</v>
      </c>
      <c r="C53" s="265"/>
      <c r="D53" s="265"/>
      <c r="E53" s="265"/>
      <c r="F53" s="266"/>
      <c r="G53" s="247"/>
      <c r="H53" s="248"/>
      <c r="I53" s="247"/>
      <c r="J53" s="248"/>
      <c r="K53" s="132">
        <v>1</v>
      </c>
      <c r="L53" s="79" t="s">
        <v>258</v>
      </c>
      <c r="M53" s="9">
        <f>SUM(K53-1)/4</f>
        <v>0</v>
      </c>
    </row>
    <row r="54" spans="1:13" s="9" customFormat="1" ht="34.35" customHeight="1">
      <c r="B54" s="264" t="s">
        <v>98</v>
      </c>
      <c r="C54" s="265"/>
      <c r="D54" s="265"/>
      <c r="E54" s="265"/>
      <c r="F54" s="266"/>
      <c r="G54" s="247"/>
      <c r="H54" s="248"/>
      <c r="I54" s="247"/>
      <c r="J54" s="248"/>
      <c r="K54" s="132">
        <v>1</v>
      </c>
      <c r="L54" s="79">
        <v>34</v>
      </c>
      <c r="M54" s="9">
        <f>SUM(K54-1)/2</f>
        <v>0</v>
      </c>
    </row>
    <row r="55" spans="1:13" s="9" customFormat="1" ht="34.35" customHeight="1">
      <c r="B55" s="264" t="s">
        <v>99</v>
      </c>
      <c r="C55" s="265"/>
      <c r="D55" s="265"/>
      <c r="E55" s="265"/>
      <c r="F55" s="266"/>
      <c r="G55" s="247"/>
      <c r="H55" s="248"/>
      <c r="I55" s="247"/>
      <c r="J55" s="248"/>
      <c r="K55" s="132">
        <v>1</v>
      </c>
      <c r="L55" s="79">
        <v>33</v>
      </c>
      <c r="M55" s="9">
        <f>SUM(K55-1)/2</f>
        <v>0</v>
      </c>
    </row>
    <row r="56" spans="1:13" s="9" customFormat="1" ht="34.35" customHeight="1">
      <c r="B56" s="264" t="s">
        <v>100</v>
      </c>
      <c r="C56" s="265"/>
      <c r="D56" s="265"/>
      <c r="E56" s="265"/>
      <c r="F56" s="266"/>
      <c r="G56" s="247"/>
      <c r="H56" s="248"/>
      <c r="I56" s="247"/>
      <c r="J56" s="248"/>
      <c r="K56" s="132">
        <v>1</v>
      </c>
      <c r="L56" s="79">
        <v>33</v>
      </c>
      <c r="M56" s="9">
        <f>SUM(K56-1)/2</f>
        <v>0</v>
      </c>
    </row>
    <row r="57" spans="1:13" s="9" customFormat="1" ht="34.35" customHeight="1">
      <c r="B57" s="264" t="s">
        <v>101</v>
      </c>
      <c r="C57" s="265"/>
      <c r="D57" s="265"/>
      <c r="E57" s="265"/>
      <c r="F57" s="266"/>
      <c r="G57" s="247"/>
      <c r="H57" s="248"/>
      <c r="I57" s="247"/>
      <c r="J57" s="248"/>
      <c r="K57" s="132">
        <v>1</v>
      </c>
      <c r="L57" s="79">
        <v>34</v>
      </c>
      <c r="M57" s="9">
        <f>SUM(K57-1)/2</f>
        <v>0</v>
      </c>
    </row>
    <row r="58" spans="1:13" s="9" customFormat="1" ht="34.35" customHeight="1">
      <c r="B58" s="264" t="s">
        <v>102</v>
      </c>
      <c r="C58" s="265"/>
      <c r="D58" s="265"/>
      <c r="E58" s="265"/>
      <c r="F58" s="266"/>
      <c r="G58" s="247"/>
      <c r="H58" s="248"/>
      <c r="I58" s="247"/>
      <c r="J58" s="248"/>
      <c r="K58" s="132">
        <v>1</v>
      </c>
      <c r="L58" s="79">
        <v>34</v>
      </c>
      <c r="M58" s="9">
        <f>SUM(K58-1)/2</f>
        <v>0</v>
      </c>
    </row>
    <row r="59" spans="1:13" s="9" customFormat="1" ht="34.35" customHeight="1">
      <c r="B59" s="264" t="s">
        <v>103</v>
      </c>
      <c r="C59" s="265"/>
      <c r="D59" s="265"/>
      <c r="E59" s="265"/>
      <c r="F59" s="266"/>
      <c r="G59" s="249"/>
      <c r="H59" s="250"/>
      <c r="I59" s="247"/>
      <c r="J59" s="248"/>
      <c r="K59" s="132">
        <v>1</v>
      </c>
      <c r="L59" s="79">
        <v>34</v>
      </c>
      <c r="M59" s="9">
        <f>SUM(K59-1)/4</f>
        <v>0</v>
      </c>
    </row>
    <row r="60" spans="1:13" ht="18.75">
      <c r="B60" s="1"/>
      <c r="C60" s="1"/>
      <c r="D60" s="1"/>
      <c r="E60" s="1"/>
      <c r="F60" s="1"/>
      <c r="G60" s="1"/>
      <c r="H60" s="4" t="s">
        <v>235</v>
      </c>
      <c r="I60" s="157"/>
      <c r="J60" s="3">
        <f>SUM(M41:M59)</f>
        <v>0</v>
      </c>
      <c r="L60" s="165"/>
    </row>
    <row r="61" spans="1:13" ht="18.75">
      <c r="B61" s="1"/>
      <c r="C61" s="1"/>
      <c r="D61" s="1"/>
      <c r="E61" s="1"/>
      <c r="F61" s="1"/>
      <c r="G61" s="1"/>
      <c r="H61" s="4"/>
      <c r="I61" s="157"/>
      <c r="J61" s="166" t="s">
        <v>218</v>
      </c>
      <c r="K61"/>
      <c r="L61" s="1"/>
    </row>
    <row r="62" spans="1:13" ht="34.35" customHeight="1">
      <c r="B62" s="69"/>
      <c r="C62" s="69"/>
      <c r="D62" s="69"/>
      <c r="E62" s="69"/>
      <c r="F62" s="69"/>
      <c r="G62" s="69"/>
      <c r="H62" s="69"/>
      <c r="I62" s="69"/>
      <c r="J62" s="69"/>
      <c r="K62" s="69"/>
      <c r="L62" s="69"/>
    </row>
    <row r="63" spans="1:13">
      <c r="A63" s="13"/>
      <c r="B63" s="167" t="s">
        <v>104</v>
      </c>
      <c r="C63" s="141"/>
      <c r="D63" s="141"/>
      <c r="E63" s="141"/>
      <c r="F63" s="141"/>
      <c r="G63" s="130"/>
      <c r="H63" s="130"/>
      <c r="I63" s="130"/>
      <c r="J63" s="130"/>
      <c r="K63" s="130"/>
      <c r="L63" s="131"/>
    </row>
    <row r="64" spans="1:13">
      <c r="A64" s="13"/>
      <c r="B64" s="167" t="s">
        <v>8</v>
      </c>
      <c r="C64" s="141"/>
      <c r="D64" s="141"/>
      <c r="E64" s="141"/>
      <c r="F64" s="141"/>
      <c r="G64" s="128" t="s">
        <v>64</v>
      </c>
      <c r="H64" s="129"/>
      <c r="I64" s="128" t="s">
        <v>63</v>
      </c>
      <c r="J64" s="134"/>
      <c r="K64" s="127"/>
      <c r="L64" s="135" t="s">
        <v>74</v>
      </c>
    </row>
    <row r="65" spans="2:13" ht="34.35" customHeight="1">
      <c r="B65" s="264" t="s">
        <v>105</v>
      </c>
      <c r="C65" s="265"/>
      <c r="D65" s="265"/>
      <c r="E65" s="265"/>
      <c r="F65" s="266"/>
      <c r="G65" s="247"/>
      <c r="H65" s="248"/>
      <c r="I65" s="247"/>
      <c r="J65" s="248"/>
      <c r="K65" s="122">
        <v>1</v>
      </c>
      <c r="L65" s="79">
        <v>28</v>
      </c>
      <c r="M65">
        <f t="shared" ref="M65:M71" si="0">SUM(K65-1)/2</f>
        <v>0</v>
      </c>
    </row>
    <row r="66" spans="2:13" ht="35.1" customHeight="1">
      <c r="B66" s="264" t="s">
        <v>106</v>
      </c>
      <c r="C66" s="265"/>
      <c r="D66" s="265"/>
      <c r="E66" s="265"/>
      <c r="F66" s="266"/>
      <c r="G66" s="247"/>
      <c r="H66" s="248"/>
      <c r="I66" s="247"/>
      <c r="J66" s="248"/>
      <c r="K66" s="122">
        <v>1</v>
      </c>
      <c r="L66" s="79">
        <v>28</v>
      </c>
      <c r="M66">
        <f t="shared" si="0"/>
        <v>0</v>
      </c>
    </row>
    <row r="67" spans="2:13" ht="35.1" customHeight="1">
      <c r="B67" s="264" t="s">
        <v>107</v>
      </c>
      <c r="C67" s="265"/>
      <c r="D67" s="265"/>
      <c r="E67" s="265"/>
      <c r="F67" s="266"/>
      <c r="G67" s="247"/>
      <c r="H67" s="248"/>
      <c r="K67" s="122">
        <v>1</v>
      </c>
      <c r="L67" s="79" t="s">
        <v>259</v>
      </c>
      <c r="M67">
        <f t="shared" si="0"/>
        <v>0</v>
      </c>
    </row>
    <row r="68" spans="2:13" ht="35.1" customHeight="1">
      <c r="B68" s="264" t="s">
        <v>108</v>
      </c>
      <c r="C68" s="265"/>
      <c r="D68" s="265"/>
      <c r="E68" s="265"/>
      <c r="F68" s="266"/>
      <c r="G68" s="247"/>
      <c r="H68" s="248"/>
      <c r="I68" s="247"/>
      <c r="J68" s="248"/>
      <c r="K68" s="122">
        <v>1</v>
      </c>
      <c r="L68" s="79">
        <v>28</v>
      </c>
      <c r="M68">
        <f t="shared" si="0"/>
        <v>0</v>
      </c>
    </row>
    <row r="69" spans="2:13" ht="35.1" customHeight="1">
      <c r="B69" s="264" t="s">
        <v>109</v>
      </c>
      <c r="C69" s="265"/>
      <c r="D69" s="265"/>
      <c r="E69" s="265"/>
      <c r="F69" s="266"/>
      <c r="G69" s="247"/>
      <c r="H69" s="248"/>
      <c r="I69" s="247"/>
      <c r="J69" s="248"/>
      <c r="K69" s="122">
        <v>1</v>
      </c>
      <c r="L69" s="79">
        <v>28</v>
      </c>
      <c r="M69">
        <f t="shared" si="0"/>
        <v>0</v>
      </c>
    </row>
    <row r="70" spans="2:13" ht="35.1" customHeight="1">
      <c r="B70" s="264" t="s">
        <v>110</v>
      </c>
      <c r="C70" s="265"/>
      <c r="D70" s="265"/>
      <c r="E70" s="265"/>
      <c r="F70" s="266"/>
      <c r="G70" s="247"/>
      <c r="H70" s="248"/>
      <c r="I70" s="247"/>
      <c r="J70" s="248"/>
      <c r="K70" s="122">
        <v>1</v>
      </c>
      <c r="L70" s="79">
        <v>28</v>
      </c>
      <c r="M70">
        <f t="shared" si="0"/>
        <v>0</v>
      </c>
    </row>
    <row r="71" spans="2:13" ht="34.35" customHeight="1">
      <c r="B71" s="264" t="s">
        <v>111</v>
      </c>
      <c r="C71" s="265"/>
      <c r="D71" s="265"/>
      <c r="E71" s="265"/>
      <c r="F71" s="266"/>
      <c r="G71" s="247"/>
      <c r="H71" s="248"/>
      <c r="I71" s="247"/>
      <c r="J71" s="248"/>
      <c r="K71" s="122">
        <v>1</v>
      </c>
      <c r="L71" s="79">
        <v>28</v>
      </c>
      <c r="M71">
        <f t="shared" si="0"/>
        <v>0</v>
      </c>
    </row>
    <row r="72" spans="2:13" ht="34.35" customHeight="1">
      <c r="B72" s="264" t="s">
        <v>112</v>
      </c>
      <c r="C72" s="265"/>
      <c r="D72" s="265"/>
      <c r="E72" s="265"/>
      <c r="F72" s="266"/>
      <c r="G72" s="247"/>
      <c r="H72" s="248"/>
      <c r="I72" s="247"/>
      <c r="J72" s="248"/>
      <c r="K72" s="122">
        <v>1</v>
      </c>
      <c r="L72" s="79">
        <v>28</v>
      </c>
      <c r="M72">
        <f>SUM(K72-1)/4</f>
        <v>0</v>
      </c>
    </row>
    <row r="73" spans="2:13" ht="34.35" customHeight="1">
      <c r="B73" s="264" t="s">
        <v>113</v>
      </c>
      <c r="C73" s="265"/>
      <c r="D73" s="265"/>
      <c r="E73" s="265"/>
      <c r="F73" s="266"/>
      <c r="G73" s="247"/>
      <c r="H73" s="248"/>
      <c r="I73" s="247"/>
      <c r="J73" s="248"/>
      <c r="K73" s="122">
        <v>1</v>
      </c>
      <c r="L73" s="79">
        <v>28</v>
      </c>
      <c r="M73">
        <f>SUM(K73-1)/4</f>
        <v>0</v>
      </c>
    </row>
    <row r="74" spans="2:13" ht="34.35" customHeight="1">
      <c r="B74" s="264" t="s">
        <v>114</v>
      </c>
      <c r="C74" s="265"/>
      <c r="D74" s="265"/>
      <c r="E74" s="265"/>
      <c r="F74" s="266"/>
      <c r="G74" s="247"/>
      <c r="H74" s="248"/>
      <c r="I74" s="247"/>
      <c r="J74" s="248"/>
      <c r="K74" s="122">
        <v>1</v>
      </c>
      <c r="L74" s="79">
        <v>28</v>
      </c>
      <c r="M74">
        <f>SUM(K74-1)/2</f>
        <v>0</v>
      </c>
    </row>
    <row r="75" spans="2:13" ht="35.1" customHeight="1">
      <c r="B75" s="264" t="s">
        <v>115</v>
      </c>
      <c r="C75" s="265"/>
      <c r="D75" s="265"/>
      <c r="E75" s="265"/>
      <c r="F75" s="266"/>
      <c r="G75" s="32"/>
      <c r="H75" s="169"/>
      <c r="I75" s="247"/>
      <c r="J75" s="248"/>
      <c r="K75" s="122">
        <v>1</v>
      </c>
      <c r="L75" s="79">
        <v>28</v>
      </c>
      <c r="M75">
        <f>SUM(K75-1)/2</f>
        <v>0</v>
      </c>
    </row>
    <row r="76" spans="2:13" ht="18.75">
      <c r="B76" s="1"/>
      <c r="C76" s="1"/>
      <c r="D76" s="1"/>
      <c r="E76" s="1"/>
      <c r="F76" s="1"/>
      <c r="G76" s="1"/>
      <c r="H76" s="17" t="s">
        <v>235</v>
      </c>
      <c r="I76" s="2"/>
      <c r="J76" s="3">
        <f>SUM(M65:M75)</f>
        <v>0</v>
      </c>
      <c r="L76" s="71"/>
    </row>
    <row r="77" spans="2:13" ht="18.75">
      <c r="B77" s="1"/>
      <c r="C77" s="1"/>
      <c r="D77" s="1"/>
      <c r="E77" s="1"/>
      <c r="F77" s="1"/>
      <c r="G77" s="1"/>
      <c r="H77" s="17"/>
      <c r="I77" s="69"/>
      <c r="J77" s="170" t="s">
        <v>219</v>
      </c>
      <c r="K77"/>
      <c r="L77" s="64"/>
    </row>
    <row r="78" spans="2:13" ht="34.35" customHeight="1">
      <c r="B78" s="69"/>
      <c r="C78" s="69"/>
      <c r="D78" s="69"/>
      <c r="E78" s="69"/>
      <c r="F78" s="69"/>
      <c r="G78" s="69"/>
      <c r="H78" s="69"/>
      <c r="I78" s="69"/>
      <c r="J78" s="6"/>
      <c r="K78" s="69"/>
      <c r="L78" s="69"/>
    </row>
    <row r="79" spans="2:13">
      <c r="B79" s="171" t="s">
        <v>116</v>
      </c>
      <c r="C79" s="141"/>
      <c r="D79" s="141"/>
      <c r="E79" s="141"/>
      <c r="F79" s="141"/>
      <c r="G79" s="151"/>
      <c r="H79" s="151"/>
      <c r="I79" s="151"/>
      <c r="J79" s="151"/>
      <c r="K79" s="151"/>
      <c r="L79" s="152"/>
    </row>
    <row r="80" spans="2:13" ht="16.350000000000001" customHeight="1">
      <c r="B80" s="153" t="s">
        <v>8</v>
      </c>
      <c r="C80" s="141"/>
      <c r="D80" s="141"/>
      <c r="E80" s="141"/>
      <c r="F80" s="141"/>
      <c r="G80" s="5" t="s">
        <v>64</v>
      </c>
      <c r="H80" s="65"/>
      <c r="I80" s="5" t="s">
        <v>63</v>
      </c>
      <c r="J80" s="16"/>
      <c r="K80" s="13"/>
      <c r="L80" s="168" t="s">
        <v>74</v>
      </c>
    </row>
    <row r="81" spans="2:13" ht="35.1" customHeight="1">
      <c r="B81" s="264" t="s">
        <v>117</v>
      </c>
      <c r="C81" s="265"/>
      <c r="D81" s="265"/>
      <c r="E81" s="265"/>
      <c r="F81" s="266"/>
      <c r="G81" s="247"/>
      <c r="H81" s="248"/>
      <c r="I81" s="247"/>
      <c r="J81" s="248"/>
      <c r="K81" s="119">
        <v>1</v>
      </c>
      <c r="L81" s="79">
        <v>30</v>
      </c>
      <c r="M81">
        <f>SUM(K81-1)/2</f>
        <v>0</v>
      </c>
    </row>
    <row r="82" spans="2:13" ht="34.35" customHeight="1">
      <c r="B82" s="264" t="s">
        <v>118</v>
      </c>
      <c r="C82" s="265"/>
      <c r="D82" s="265"/>
      <c r="E82" s="265"/>
      <c r="F82" s="266"/>
      <c r="G82" s="247"/>
      <c r="H82" s="248"/>
      <c r="I82" s="247"/>
      <c r="J82" s="248"/>
      <c r="K82" s="119">
        <v>1</v>
      </c>
      <c r="L82" s="79">
        <v>30</v>
      </c>
      <c r="M82">
        <f>SUM(K82-1)/2</f>
        <v>0</v>
      </c>
    </row>
    <row r="83" spans="2:13" ht="35.1" customHeight="1">
      <c r="B83" s="258" t="s">
        <v>119</v>
      </c>
      <c r="C83" s="259"/>
      <c r="D83" s="259"/>
      <c r="E83" s="259"/>
      <c r="F83" s="260"/>
      <c r="G83" s="247"/>
      <c r="H83" s="248"/>
      <c r="I83" s="247"/>
      <c r="J83" s="248"/>
      <c r="K83" s="119">
        <v>1</v>
      </c>
      <c r="L83" s="79">
        <v>30</v>
      </c>
      <c r="M83">
        <f>SUM(K83-1)</f>
        <v>0</v>
      </c>
    </row>
    <row r="84" spans="2:13" ht="50.1" customHeight="1">
      <c r="B84" s="258" t="s">
        <v>120</v>
      </c>
      <c r="C84" s="259"/>
      <c r="D84" s="259"/>
      <c r="E84" s="259"/>
      <c r="F84" s="260"/>
      <c r="G84" s="247"/>
      <c r="H84" s="248"/>
      <c r="I84" s="247"/>
      <c r="J84" s="248"/>
      <c r="K84" s="119">
        <v>1</v>
      </c>
      <c r="L84" s="79">
        <v>30</v>
      </c>
      <c r="M84">
        <f>SUM(K84-1)</f>
        <v>0</v>
      </c>
    </row>
    <row r="85" spans="2:13" ht="18.75">
      <c r="B85" s="172"/>
      <c r="C85" s="1"/>
      <c r="D85" s="1"/>
      <c r="E85" s="1"/>
      <c r="F85" s="1"/>
      <c r="G85" s="1"/>
      <c r="H85" s="17" t="s">
        <v>235</v>
      </c>
      <c r="I85" s="2"/>
      <c r="J85" s="173">
        <f>SUM(M81:M84)</f>
        <v>0</v>
      </c>
      <c r="K85"/>
      <c r="L85" s="12"/>
    </row>
    <row r="86" spans="2:13" ht="18.75">
      <c r="B86" s="172"/>
      <c r="C86" s="1"/>
      <c r="D86" s="1"/>
      <c r="E86" s="1"/>
      <c r="F86" s="1"/>
      <c r="G86" s="1"/>
      <c r="H86" s="17"/>
      <c r="I86" s="69"/>
      <c r="J86" s="174" t="s">
        <v>220</v>
      </c>
      <c r="K86"/>
      <c r="L86" s="64"/>
    </row>
    <row r="87" spans="2:13" ht="35.1" customHeight="1">
      <c r="B87" s="72"/>
      <c r="C87" s="69"/>
      <c r="D87" s="69"/>
      <c r="E87" s="69"/>
      <c r="F87" s="69"/>
      <c r="G87" s="69"/>
      <c r="H87" s="69"/>
      <c r="I87" s="69"/>
      <c r="J87" s="69"/>
      <c r="K87" s="69"/>
      <c r="L87" s="69"/>
    </row>
    <row r="88" spans="2:13">
      <c r="B88" s="171" t="s">
        <v>121</v>
      </c>
      <c r="C88" s="141"/>
      <c r="D88" s="141"/>
      <c r="E88" s="141"/>
      <c r="F88" s="141"/>
      <c r="G88" s="151"/>
      <c r="H88" s="151"/>
      <c r="I88" s="151"/>
      <c r="J88" s="151"/>
      <c r="K88" s="151"/>
      <c r="L88" s="152"/>
    </row>
    <row r="89" spans="2:13">
      <c r="B89" s="175" t="s">
        <v>8</v>
      </c>
      <c r="C89" s="162"/>
      <c r="D89" s="162"/>
      <c r="E89" s="162"/>
      <c r="F89" s="142"/>
      <c r="G89" s="5" t="s">
        <v>64</v>
      </c>
      <c r="H89" s="65"/>
      <c r="I89" s="5" t="s">
        <v>63</v>
      </c>
      <c r="J89" s="16"/>
      <c r="K89" s="13"/>
      <c r="L89" s="168" t="s">
        <v>74</v>
      </c>
    </row>
    <row r="90" spans="2:13" ht="33" customHeight="1">
      <c r="B90" s="258" t="s">
        <v>122</v>
      </c>
      <c r="C90" s="259"/>
      <c r="D90" s="259"/>
      <c r="E90" s="259"/>
      <c r="F90" s="260"/>
      <c r="G90" s="247"/>
      <c r="H90" s="248"/>
      <c r="I90" s="247"/>
      <c r="J90" s="248"/>
      <c r="K90" s="122">
        <v>1</v>
      </c>
      <c r="L90" s="79">
        <v>35</v>
      </c>
      <c r="M90">
        <f>SUM(K90-1)/2</f>
        <v>0</v>
      </c>
    </row>
    <row r="91" spans="2:13" ht="33" customHeight="1">
      <c r="B91" s="267" t="s">
        <v>123</v>
      </c>
      <c r="C91" s="268"/>
      <c r="D91" s="268"/>
      <c r="E91" s="268"/>
      <c r="F91" s="269"/>
      <c r="G91" s="247"/>
      <c r="H91" s="248"/>
      <c r="I91" s="247"/>
      <c r="J91" s="248"/>
      <c r="K91" s="122">
        <v>1</v>
      </c>
      <c r="L91" s="79" t="s">
        <v>244</v>
      </c>
      <c r="M91">
        <f>SUM(K91-1)/2</f>
        <v>0</v>
      </c>
    </row>
    <row r="92" spans="2:13" ht="34.35" customHeight="1">
      <c r="B92" s="264" t="s">
        <v>124</v>
      </c>
      <c r="C92" s="265"/>
      <c r="D92" s="265"/>
      <c r="E92" s="265"/>
      <c r="F92" s="266"/>
      <c r="G92" s="247"/>
      <c r="H92" s="248"/>
      <c r="K92" s="122">
        <v>1</v>
      </c>
      <c r="L92" s="80">
        <v>35</v>
      </c>
      <c r="M92">
        <f>SUM(K92-1)/2</f>
        <v>0</v>
      </c>
    </row>
    <row r="93" spans="2:13" ht="35.1" customHeight="1">
      <c r="B93" s="264" t="s">
        <v>125</v>
      </c>
      <c r="C93" s="265"/>
      <c r="D93" s="265"/>
      <c r="E93" s="265"/>
      <c r="F93" s="266"/>
      <c r="G93" s="247"/>
      <c r="H93" s="248"/>
      <c r="I93" s="247"/>
      <c r="J93" s="248"/>
      <c r="K93" s="122">
        <v>1</v>
      </c>
      <c r="L93" s="113" t="s">
        <v>241</v>
      </c>
      <c r="M93">
        <f>SUM(K93-1)</f>
        <v>0</v>
      </c>
    </row>
    <row r="94" spans="2:13" ht="38.1" customHeight="1">
      <c r="B94" s="264" t="s">
        <v>126</v>
      </c>
      <c r="C94" s="265"/>
      <c r="D94" s="265"/>
      <c r="E94" s="265"/>
      <c r="F94" s="266"/>
      <c r="G94" s="247"/>
      <c r="H94" s="248"/>
      <c r="I94" s="247"/>
      <c r="J94" s="248"/>
      <c r="K94" s="122">
        <v>1</v>
      </c>
      <c r="L94" s="79" t="s">
        <v>260</v>
      </c>
      <c r="M94">
        <f>SUM(K94-1)/2</f>
        <v>0</v>
      </c>
    </row>
    <row r="95" spans="2:13" ht="18.75">
      <c r="B95" s="1"/>
      <c r="C95" s="1"/>
      <c r="D95" s="1"/>
      <c r="E95" s="1"/>
      <c r="F95" s="1"/>
      <c r="G95" s="1"/>
      <c r="H95" s="17" t="s">
        <v>235</v>
      </c>
      <c r="I95" s="6"/>
      <c r="J95" s="3">
        <f>SUM(M90:M94)</f>
        <v>0</v>
      </c>
      <c r="L95" s="12"/>
    </row>
    <row r="96" spans="2:13" ht="18.75">
      <c r="B96" s="1"/>
      <c r="C96" s="1"/>
      <c r="D96" s="1"/>
      <c r="E96" s="1"/>
      <c r="F96" s="1"/>
      <c r="G96" s="1"/>
      <c r="H96" s="17"/>
      <c r="I96" s="6"/>
      <c r="J96" s="33" t="s">
        <v>220</v>
      </c>
      <c r="K96"/>
      <c r="L96" s="1"/>
    </row>
    <row r="97" spans="8:11" ht="16.5" thickBot="1">
      <c r="I97" s="35"/>
      <c r="J97" s="35"/>
      <c r="K97"/>
    </row>
    <row r="98" spans="8:11" ht="20.25" thickTop="1" thickBot="1">
      <c r="H98" s="36"/>
      <c r="I98" s="37" t="s">
        <v>209</v>
      </c>
      <c r="J98" s="40">
        <f>SUM(J11,J27,J36,J60,J76,J85,J95)</f>
        <v>0</v>
      </c>
      <c r="K98"/>
    </row>
    <row r="99" spans="8:11" ht="20.25" thickTop="1" thickBot="1">
      <c r="H99" s="36"/>
      <c r="I99" s="117"/>
      <c r="J99" s="38" t="s">
        <v>221</v>
      </c>
      <c r="K99"/>
    </row>
    <row r="100" spans="8:11" ht="16.5" thickTop="1">
      <c r="K100"/>
    </row>
    <row r="101" spans="8:11">
      <c r="K101"/>
    </row>
    <row r="102" spans="8:11">
      <c r="K102"/>
    </row>
    <row r="103" spans="8:11">
      <c r="K103"/>
    </row>
    <row r="104" spans="8:11">
      <c r="K104"/>
    </row>
    <row r="105" spans="8:11">
      <c r="K105"/>
    </row>
    <row r="106" spans="8:11">
      <c r="K106"/>
    </row>
    <row r="107" spans="8:11">
      <c r="K107"/>
    </row>
    <row r="108" spans="8:11">
      <c r="K108"/>
    </row>
    <row r="109" spans="8:11">
      <c r="K109"/>
    </row>
    <row r="110" spans="8:11">
      <c r="K110"/>
    </row>
    <row r="111" spans="8:11">
      <c r="K111"/>
    </row>
    <row r="112" spans="8:11">
      <c r="K112"/>
    </row>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1:11">
      <c r="K353"/>
    </row>
    <row r="354" spans="11:11">
      <c r="K354"/>
    </row>
    <row r="355" spans="11:11">
      <c r="K355"/>
    </row>
    <row r="356" spans="11:11">
      <c r="K356"/>
    </row>
    <row r="357" spans="11:11">
      <c r="K357" s="11"/>
    </row>
    <row r="358" spans="11:11">
      <c r="K358" s="11"/>
    </row>
    <row r="359" spans="11:11">
      <c r="K359" s="11"/>
    </row>
  </sheetData>
  <mergeCells count="137">
    <mergeCell ref="B93:F93"/>
    <mergeCell ref="B94:F94"/>
    <mergeCell ref="B74:F74"/>
    <mergeCell ref="B75:F75"/>
    <mergeCell ref="B81:F81"/>
    <mergeCell ref="B82:F82"/>
    <mergeCell ref="B92:F92"/>
    <mergeCell ref="B69:F69"/>
    <mergeCell ref="B70:F70"/>
    <mergeCell ref="B71:F71"/>
    <mergeCell ref="B72:F72"/>
    <mergeCell ref="B73:F73"/>
    <mergeCell ref="B83:F83"/>
    <mergeCell ref="B84:F84"/>
    <mergeCell ref="B90:F90"/>
    <mergeCell ref="B91:F91"/>
    <mergeCell ref="B59:F59"/>
    <mergeCell ref="B65:F65"/>
    <mergeCell ref="B66:F66"/>
    <mergeCell ref="B67:F67"/>
    <mergeCell ref="B68:F68"/>
    <mergeCell ref="B54:F54"/>
    <mergeCell ref="B55:F55"/>
    <mergeCell ref="B56:F56"/>
    <mergeCell ref="B57:F57"/>
    <mergeCell ref="B58:F58"/>
    <mergeCell ref="B49:F49"/>
    <mergeCell ref="B50:F50"/>
    <mergeCell ref="B51:F51"/>
    <mergeCell ref="B52:F52"/>
    <mergeCell ref="B53:F53"/>
    <mergeCell ref="B43:F43"/>
    <mergeCell ref="B44:F44"/>
    <mergeCell ref="B46:F46"/>
    <mergeCell ref="B47:F47"/>
    <mergeCell ref="B48:F48"/>
    <mergeCell ref="B19:F19"/>
    <mergeCell ref="B45:F45"/>
    <mergeCell ref="B20:F20"/>
    <mergeCell ref="B21:F21"/>
    <mergeCell ref="B22:F22"/>
    <mergeCell ref="B23:F23"/>
    <mergeCell ref="B24:F24"/>
    <mergeCell ref="B25:F25"/>
    <mergeCell ref="B26:F26"/>
    <mergeCell ref="B41:F41"/>
    <mergeCell ref="B42:F42"/>
    <mergeCell ref="I19:J19"/>
    <mergeCell ref="I20:J20"/>
    <mergeCell ref="G20:H20"/>
    <mergeCell ref="G21:H21"/>
    <mergeCell ref="I21:J21"/>
    <mergeCell ref="I22:J22"/>
    <mergeCell ref="G22:H22"/>
    <mergeCell ref="I23:J23"/>
    <mergeCell ref="I24:J24"/>
    <mergeCell ref="G19:H19"/>
    <mergeCell ref="I25:J25"/>
    <mergeCell ref="I26:J26"/>
    <mergeCell ref="G26:H26"/>
    <mergeCell ref="G25:H25"/>
    <mergeCell ref="G24:H24"/>
    <mergeCell ref="G23:H23"/>
    <mergeCell ref="I41:J41"/>
    <mergeCell ref="G41:H41"/>
    <mergeCell ref="I42:J42"/>
    <mergeCell ref="G42:H42"/>
    <mergeCell ref="I43:J43"/>
    <mergeCell ref="G43:H43"/>
    <mergeCell ref="I44:J44"/>
    <mergeCell ref="G44:H44"/>
    <mergeCell ref="I45:J45"/>
    <mergeCell ref="G45:H45"/>
    <mergeCell ref="I46:J46"/>
    <mergeCell ref="G46:H46"/>
    <mergeCell ref="I47:J47"/>
    <mergeCell ref="I48:J48"/>
    <mergeCell ref="G47:H47"/>
    <mergeCell ref="G48:H48"/>
    <mergeCell ref="I49:J49"/>
    <mergeCell ref="G49:H49"/>
    <mergeCell ref="I50:J50"/>
    <mergeCell ref="I51:J51"/>
    <mergeCell ref="G51:H51"/>
    <mergeCell ref="I52:J52"/>
    <mergeCell ref="G52:H52"/>
    <mergeCell ref="I53:J53"/>
    <mergeCell ref="G53:H53"/>
    <mergeCell ref="I54:J54"/>
    <mergeCell ref="G54:H54"/>
    <mergeCell ref="I55:J55"/>
    <mergeCell ref="G55:H55"/>
    <mergeCell ref="I56:J56"/>
    <mergeCell ref="G56:H56"/>
    <mergeCell ref="I57:J57"/>
    <mergeCell ref="G57:H57"/>
    <mergeCell ref="I58:J58"/>
    <mergeCell ref="G58:H58"/>
    <mergeCell ref="I59:J59"/>
    <mergeCell ref="G59:H59"/>
    <mergeCell ref="I65:J65"/>
    <mergeCell ref="G65:H65"/>
    <mergeCell ref="G66:H66"/>
    <mergeCell ref="I66:J66"/>
    <mergeCell ref="G67:H67"/>
    <mergeCell ref="I68:J68"/>
    <mergeCell ref="G68:H68"/>
    <mergeCell ref="I69:J69"/>
    <mergeCell ref="G69:H69"/>
    <mergeCell ref="I70:J70"/>
    <mergeCell ref="G70:H70"/>
    <mergeCell ref="I71:J71"/>
    <mergeCell ref="G71:H71"/>
    <mergeCell ref="I72:J72"/>
    <mergeCell ref="G72:H72"/>
    <mergeCell ref="I73:J73"/>
    <mergeCell ref="G73:H73"/>
    <mergeCell ref="I74:J74"/>
    <mergeCell ref="G74:H74"/>
    <mergeCell ref="I75:J75"/>
    <mergeCell ref="I81:J81"/>
    <mergeCell ref="G81:H81"/>
    <mergeCell ref="I82:J82"/>
    <mergeCell ref="G82:H82"/>
    <mergeCell ref="I94:J94"/>
    <mergeCell ref="G92:H92"/>
    <mergeCell ref="G93:H93"/>
    <mergeCell ref="G94:H94"/>
    <mergeCell ref="I83:J83"/>
    <mergeCell ref="G83:H83"/>
    <mergeCell ref="I84:J84"/>
    <mergeCell ref="G84:H84"/>
    <mergeCell ref="I90:J90"/>
    <mergeCell ref="G90:H90"/>
    <mergeCell ref="G91:H91"/>
    <mergeCell ref="I91:J91"/>
    <mergeCell ref="I93:J93"/>
  </mergeCell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9357" r:id="rId4" name="Group Box 141">
              <controlPr defaultSize="0" autoFill="0" autoPict="0">
                <anchor moveWithCells="1">
                  <from>
                    <xdr:col>1</xdr:col>
                    <xdr:colOff>1704975</xdr:colOff>
                    <xdr:row>3</xdr:row>
                    <xdr:rowOff>180975</xdr:rowOff>
                  </from>
                  <to>
                    <xdr:col>9</xdr:col>
                    <xdr:colOff>942975</xdr:colOff>
                    <xdr:row>4</xdr:row>
                    <xdr:rowOff>885825</xdr:rowOff>
                  </to>
                </anchor>
              </controlPr>
            </control>
          </mc:Choice>
        </mc:AlternateContent>
        <mc:AlternateContent xmlns:mc="http://schemas.openxmlformats.org/markup-compatibility/2006">
          <mc:Choice Requires="x14">
            <control shapeId="9358" r:id="rId5" name="Group Box 142">
              <controlPr defaultSize="0" autoFill="0" autoPict="0">
                <anchor moveWithCells="1">
                  <from>
                    <xdr:col>1</xdr:col>
                    <xdr:colOff>1704975</xdr:colOff>
                    <xdr:row>4</xdr:row>
                    <xdr:rowOff>1038225</xdr:rowOff>
                  </from>
                  <to>
                    <xdr:col>8</xdr:col>
                    <xdr:colOff>581025</xdr:colOff>
                    <xdr:row>5</xdr:row>
                    <xdr:rowOff>790575</xdr:rowOff>
                  </to>
                </anchor>
              </controlPr>
            </control>
          </mc:Choice>
        </mc:AlternateContent>
        <mc:AlternateContent xmlns:mc="http://schemas.openxmlformats.org/markup-compatibility/2006">
          <mc:Choice Requires="x14">
            <control shapeId="9359" r:id="rId6" name="Group Box 143">
              <controlPr defaultSize="0" autoFill="0" autoPict="0">
                <anchor moveWithCells="1">
                  <from>
                    <xdr:col>1</xdr:col>
                    <xdr:colOff>1714500</xdr:colOff>
                    <xdr:row>5</xdr:row>
                    <xdr:rowOff>838200</xdr:rowOff>
                  </from>
                  <to>
                    <xdr:col>8</xdr:col>
                    <xdr:colOff>581025</xdr:colOff>
                    <xdr:row>6</xdr:row>
                    <xdr:rowOff>904875</xdr:rowOff>
                  </to>
                </anchor>
              </controlPr>
            </control>
          </mc:Choice>
        </mc:AlternateContent>
        <mc:AlternateContent xmlns:mc="http://schemas.openxmlformats.org/markup-compatibility/2006">
          <mc:Choice Requires="x14">
            <control shapeId="9360" r:id="rId7" name="Group Box 144">
              <controlPr defaultSize="0" autoFill="0" autoPict="0">
                <anchor moveWithCells="1">
                  <from>
                    <xdr:col>1</xdr:col>
                    <xdr:colOff>1590675</xdr:colOff>
                    <xdr:row>6</xdr:row>
                    <xdr:rowOff>1057275</xdr:rowOff>
                  </from>
                  <to>
                    <xdr:col>9</xdr:col>
                    <xdr:colOff>676275</xdr:colOff>
                    <xdr:row>8</xdr:row>
                    <xdr:rowOff>28575</xdr:rowOff>
                  </to>
                </anchor>
              </controlPr>
            </control>
          </mc:Choice>
        </mc:AlternateContent>
        <mc:AlternateContent xmlns:mc="http://schemas.openxmlformats.org/markup-compatibility/2006">
          <mc:Choice Requires="x14">
            <control shapeId="9361" r:id="rId8" name="Group Box 145">
              <controlPr defaultSize="0" autoFill="0" autoPict="0">
                <anchor moveWithCells="1">
                  <from>
                    <xdr:col>1</xdr:col>
                    <xdr:colOff>1609725</xdr:colOff>
                    <xdr:row>7</xdr:row>
                    <xdr:rowOff>762000</xdr:rowOff>
                  </from>
                  <to>
                    <xdr:col>9</xdr:col>
                    <xdr:colOff>1419225</xdr:colOff>
                    <xdr:row>8</xdr:row>
                    <xdr:rowOff>1000125</xdr:rowOff>
                  </to>
                </anchor>
              </controlPr>
            </control>
          </mc:Choice>
        </mc:AlternateContent>
        <mc:AlternateContent xmlns:mc="http://schemas.openxmlformats.org/markup-compatibility/2006">
          <mc:Choice Requires="x14">
            <control shapeId="9362" r:id="rId9" name="Group Box 146">
              <controlPr defaultSize="0" autoFill="0" autoPict="0">
                <anchor moveWithCells="1">
                  <from>
                    <xdr:col>1</xdr:col>
                    <xdr:colOff>1628775</xdr:colOff>
                    <xdr:row>8</xdr:row>
                    <xdr:rowOff>990600</xdr:rowOff>
                  </from>
                  <to>
                    <xdr:col>9</xdr:col>
                    <xdr:colOff>790575</xdr:colOff>
                    <xdr:row>9</xdr:row>
                    <xdr:rowOff>1190625</xdr:rowOff>
                  </to>
                </anchor>
              </controlPr>
            </control>
          </mc:Choice>
        </mc:AlternateContent>
        <mc:AlternateContent xmlns:mc="http://schemas.openxmlformats.org/markup-compatibility/2006">
          <mc:Choice Requires="x14">
            <control shapeId="9363" r:id="rId10" name="Group Box 147">
              <controlPr defaultSize="0" autoFill="0" autoPict="0">
                <anchor moveWithCells="1">
                  <from>
                    <xdr:col>1</xdr:col>
                    <xdr:colOff>1676400</xdr:colOff>
                    <xdr:row>14</xdr:row>
                    <xdr:rowOff>66675</xdr:rowOff>
                  </from>
                  <to>
                    <xdr:col>8</xdr:col>
                    <xdr:colOff>657225</xdr:colOff>
                    <xdr:row>15</xdr:row>
                    <xdr:rowOff>838200</xdr:rowOff>
                  </to>
                </anchor>
              </controlPr>
            </control>
          </mc:Choice>
        </mc:AlternateContent>
        <mc:AlternateContent xmlns:mc="http://schemas.openxmlformats.org/markup-compatibility/2006">
          <mc:Choice Requires="x14">
            <control shapeId="9364" r:id="rId11" name="Group Box 148">
              <controlPr defaultSize="0" autoFill="0" autoPict="0">
                <anchor moveWithCells="1">
                  <from>
                    <xdr:col>6</xdr:col>
                    <xdr:colOff>0</xdr:colOff>
                    <xdr:row>17</xdr:row>
                    <xdr:rowOff>190500</xdr:rowOff>
                  </from>
                  <to>
                    <xdr:col>9</xdr:col>
                    <xdr:colOff>419100</xdr:colOff>
                    <xdr:row>18</xdr:row>
                    <xdr:rowOff>419100</xdr:rowOff>
                  </to>
                </anchor>
              </controlPr>
            </control>
          </mc:Choice>
        </mc:AlternateContent>
        <mc:AlternateContent xmlns:mc="http://schemas.openxmlformats.org/markup-compatibility/2006">
          <mc:Choice Requires="x14">
            <control shapeId="9365" r:id="rId12" name="Group Box 149">
              <controlPr defaultSize="0" autoFill="0" autoPict="0">
                <anchor moveWithCells="1">
                  <from>
                    <xdr:col>6</xdr:col>
                    <xdr:colOff>0</xdr:colOff>
                    <xdr:row>19</xdr:row>
                    <xdr:rowOff>0</xdr:rowOff>
                  </from>
                  <to>
                    <xdr:col>9</xdr:col>
                    <xdr:colOff>561975</xdr:colOff>
                    <xdr:row>19</xdr:row>
                    <xdr:rowOff>409575</xdr:rowOff>
                  </to>
                </anchor>
              </controlPr>
            </control>
          </mc:Choice>
        </mc:AlternateContent>
        <mc:AlternateContent xmlns:mc="http://schemas.openxmlformats.org/markup-compatibility/2006">
          <mc:Choice Requires="x14">
            <control shapeId="9366" r:id="rId13" name="Group Box 150">
              <controlPr defaultSize="0" autoFill="0" autoPict="0">
                <anchor moveWithCells="1">
                  <from>
                    <xdr:col>6</xdr:col>
                    <xdr:colOff>0</xdr:colOff>
                    <xdr:row>20</xdr:row>
                    <xdr:rowOff>9525</xdr:rowOff>
                  </from>
                  <to>
                    <xdr:col>9</xdr:col>
                    <xdr:colOff>457200</xdr:colOff>
                    <xdr:row>20</xdr:row>
                    <xdr:rowOff>409575</xdr:rowOff>
                  </to>
                </anchor>
              </controlPr>
            </control>
          </mc:Choice>
        </mc:AlternateContent>
        <mc:AlternateContent xmlns:mc="http://schemas.openxmlformats.org/markup-compatibility/2006">
          <mc:Choice Requires="x14">
            <control shapeId="9369" r:id="rId14" name="Group Box 153">
              <controlPr defaultSize="0" autoFill="0" autoPict="0">
                <anchor moveWithCells="1">
                  <from>
                    <xdr:col>5</xdr:col>
                    <xdr:colOff>1409700</xdr:colOff>
                    <xdr:row>23</xdr:row>
                    <xdr:rowOff>9525</xdr:rowOff>
                  </from>
                  <to>
                    <xdr:col>9</xdr:col>
                    <xdr:colOff>600075</xdr:colOff>
                    <xdr:row>23</xdr:row>
                    <xdr:rowOff>419100</xdr:rowOff>
                  </to>
                </anchor>
              </controlPr>
            </control>
          </mc:Choice>
        </mc:AlternateContent>
        <mc:AlternateContent xmlns:mc="http://schemas.openxmlformats.org/markup-compatibility/2006">
          <mc:Choice Requires="x14">
            <control shapeId="9370" r:id="rId15" name="Group Box 154">
              <controlPr defaultSize="0" autoFill="0" autoPict="0">
                <anchor moveWithCells="1">
                  <from>
                    <xdr:col>6</xdr:col>
                    <xdr:colOff>0</xdr:colOff>
                    <xdr:row>24</xdr:row>
                    <xdr:rowOff>0</xdr:rowOff>
                  </from>
                  <to>
                    <xdr:col>9</xdr:col>
                    <xdr:colOff>561975</xdr:colOff>
                    <xdr:row>24</xdr:row>
                    <xdr:rowOff>409575</xdr:rowOff>
                  </to>
                </anchor>
              </controlPr>
            </control>
          </mc:Choice>
        </mc:AlternateContent>
        <mc:AlternateContent xmlns:mc="http://schemas.openxmlformats.org/markup-compatibility/2006">
          <mc:Choice Requires="x14">
            <control shapeId="9373" r:id="rId16" name="Group Box 157">
              <controlPr defaultSize="0" autoFill="0" autoPict="0">
                <anchor moveWithCells="1">
                  <from>
                    <xdr:col>2</xdr:col>
                    <xdr:colOff>0</xdr:colOff>
                    <xdr:row>32</xdr:row>
                    <xdr:rowOff>9525</xdr:rowOff>
                  </from>
                  <to>
                    <xdr:col>9</xdr:col>
                    <xdr:colOff>266700</xdr:colOff>
                    <xdr:row>32</xdr:row>
                    <xdr:rowOff>695325</xdr:rowOff>
                  </to>
                </anchor>
              </controlPr>
            </control>
          </mc:Choice>
        </mc:AlternateContent>
        <mc:AlternateContent xmlns:mc="http://schemas.openxmlformats.org/markup-compatibility/2006">
          <mc:Choice Requires="x14">
            <control shapeId="9374" r:id="rId17" name="Group Box 158">
              <controlPr defaultSize="0" autoFill="0" autoPict="0">
                <anchor moveWithCells="1">
                  <from>
                    <xdr:col>1</xdr:col>
                    <xdr:colOff>1704975</xdr:colOff>
                    <xdr:row>33</xdr:row>
                    <xdr:rowOff>0</xdr:rowOff>
                  </from>
                  <to>
                    <xdr:col>8</xdr:col>
                    <xdr:colOff>657225</xdr:colOff>
                    <xdr:row>33</xdr:row>
                    <xdr:rowOff>723900</xdr:rowOff>
                  </to>
                </anchor>
              </controlPr>
            </control>
          </mc:Choice>
        </mc:AlternateContent>
        <mc:AlternateContent xmlns:mc="http://schemas.openxmlformats.org/markup-compatibility/2006">
          <mc:Choice Requires="x14">
            <control shapeId="9375" r:id="rId18" name="Group Box 159">
              <controlPr defaultSize="0" autoFill="0" autoPict="0">
                <anchor moveWithCells="1">
                  <from>
                    <xdr:col>1</xdr:col>
                    <xdr:colOff>1704975</xdr:colOff>
                    <xdr:row>33</xdr:row>
                    <xdr:rowOff>1019175</xdr:rowOff>
                  </from>
                  <to>
                    <xdr:col>8</xdr:col>
                    <xdr:colOff>638175</xdr:colOff>
                    <xdr:row>34</xdr:row>
                    <xdr:rowOff>647700</xdr:rowOff>
                  </to>
                </anchor>
              </controlPr>
            </control>
          </mc:Choice>
        </mc:AlternateContent>
        <mc:AlternateContent xmlns:mc="http://schemas.openxmlformats.org/markup-compatibility/2006">
          <mc:Choice Requires="x14">
            <control shapeId="9376" r:id="rId19" name="Group Box 160">
              <controlPr defaultSize="0" autoFill="0" autoPict="0">
                <anchor moveWithCells="1">
                  <from>
                    <xdr:col>6</xdr:col>
                    <xdr:colOff>0</xdr:colOff>
                    <xdr:row>40</xdr:row>
                    <xdr:rowOff>0</xdr:rowOff>
                  </from>
                  <to>
                    <xdr:col>9</xdr:col>
                    <xdr:colOff>142875</xdr:colOff>
                    <xdr:row>41</xdr:row>
                    <xdr:rowOff>0</xdr:rowOff>
                  </to>
                </anchor>
              </controlPr>
            </control>
          </mc:Choice>
        </mc:AlternateContent>
        <mc:AlternateContent xmlns:mc="http://schemas.openxmlformats.org/markup-compatibility/2006">
          <mc:Choice Requires="x14">
            <control shapeId="9377" r:id="rId20" name="Group Box 161">
              <controlPr defaultSize="0" autoFill="0" autoPict="0">
                <anchor moveWithCells="1">
                  <from>
                    <xdr:col>6</xdr:col>
                    <xdr:colOff>0</xdr:colOff>
                    <xdr:row>41</xdr:row>
                    <xdr:rowOff>9525</xdr:rowOff>
                  </from>
                  <to>
                    <xdr:col>9</xdr:col>
                    <xdr:colOff>180975</xdr:colOff>
                    <xdr:row>41</xdr:row>
                    <xdr:rowOff>409575</xdr:rowOff>
                  </to>
                </anchor>
              </controlPr>
            </control>
          </mc:Choice>
        </mc:AlternateContent>
        <mc:AlternateContent xmlns:mc="http://schemas.openxmlformats.org/markup-compatibility/2006">
          <mc:Choice Requires="x14">
            <control shapeId="9378" r:id="rId21" name="Group Box 162">
              <controlPr defaultSize="0" autoFill="0" autoPict="0">
                <anchor moveWithCells="1">
                  <from>
                    <xdr:col>5</xdr:col>
                    <xdr:colOff>1438275</xdr:colOff>
                    <xdr:row>42</xdr:row>
                    <xdr:rowOff>9525</xdr:rowOff>
                  </from>
                  <to>
                    <xdr:col>9</xdr:col>
                    <xdr:colOff>190500</xdr:colOff>
                    <xdr:row>42</xdr:row>
                    <xdr:rowOff>419100</xdr:rowOff>
                  </to>
                </anchor>
              </controlPr>
            </control>
          </mc:Choice>
        </mc:AlternateContent>
        <mc:AlternateContent xmlns:mc="http://schemas.openxmlformats.org/markup-compatibility/2006">
          <mc:Choice Requires="x14">
            <control shapeId="9379" r:id="rId22" name="Group Box 163">
              <controlPr defaultSize="0" autoFill="0" autoPict="0">
                <anchor moveWithCells="1">
                  <from>
                    <xdr:col>5</xdr:col>
                    <xdr:colOff>1438275</xdr:colOff>
                    <xdr:row>43</xdr:row>
                    <xdr:rowOff>9525</xdr:rowOff>
                  </from>
                  <to>
                    <xdr:col>9</xdr:col>
                    <xdr:colOff>180975</xdr:colOff>
                    <xdr:row>43</xdr:row>
                    <xdr:rowOff>419100</xdr:rowOff>
                  </to>
                </anchor>
              </controlPr>
            </control>
          </mc:Choice>
        </mc:AlternateContent>
        <mc:AlternateContent xmlns:mc="http://schemas.openxmlformats.org/markup-compatibility/2006">
          <mc:Choice Requires="x14">
            <control shapeId="9380" r:id="rId23" name="Group Box 164">
              <controlPr defaultSize="0" autoFill="0" autoPict="0">
                <anchor moveWithCells="1">
                  <from>
                    <xdr:col>6</xdr:col>
                    <xdr:colOff>9525</xdr:colOff>
                    <xdr:row>44</xdr:row>
                    <xdr:rowOff>0</xdr:rowOff>
                  </from>
                  <to>
                    <xdr:col>9</xdr:col>
                    <xdr:colOff>333375</xdr:colOff>
                    <xdr:row>44</xdr:row>
                    <xdr:rowOff>419100</xdr:rowOff>
                  </to>
                </anchor>
              </controlPr>
            </control>
          </mc:Choice>
        </mc:AlternateContent>
        <mc:AlternateContent xmlns:mc="http://schemas.openxmlformats.org/markup-compatibility/2006">
          <mc:Choice Requires="x14">
            <control shapeId="9381" r:id="rId24" name="Group Box 165">
              <controlPr defaultSize="0" autoFill="0" autoPict="0">
                <anchor moveWithCells="1">
                  <from>
                    <xdr:col>6</xdr:col>
                    <xdr:colOff>0</xdr:colOff>
                    <xdr:row>45</xdr:row>
                    <xdr:rowOff>0</xdr:rowOff>
                  </from>
                  <to>
                    <xdr:col>9</xdr:col>
                    <xdr:colOff>447675</xdr:colOff>
                    <xdr:row>46</xdr:row>
                    <xdr:rowOff>0</xdr:rowOff>
                  </to>
                </anchor>
              </controlPr>
            </control>
          </mc:Choice>
        </mc:AlternateContent>
        <mc:AlternateContent xmlns:mc="http://schemas.openxmlformats.org/markup-compatibility/2006">
          <mc:Choice Requires="x14">
            <control shapeId="9382" r:id="rId25" name="Group Box 166">
              <controlPr defaultSize="0" autoFill="0" autoPict="0">
                <anchor moveWithCells="1">
                  <from>
                    <xdr:col>5</xdr:col>
                    <xdr:colOff>1438275</xdr:colOff>
                    <xdr:row>46</xdr:row>
                    <xdr:rowOff>0</xdr:rowOff>
                  </from>
                  <to>
                    <xdr:col>9</xdr:col>
                    <xdr:colOff>342900</xdr:colOff>
                    <xdr:row>46</xdr:row>
                    <xdr:rowOff>409575</xdr:rowOff>
                  </to>
                </anchor>
              </controlPr>
            </control>
          </mc:Choice>
        </mc:AlternateContent>
        <mc:AlternateContent xmlns:mc="http://schemas.openxmlformats.org/markup-compatibility/2006">
          <mc:Choice Requires="x14">
            <control shapeId="9383" r:id="rId26" name="Group Box 167">
              <controlPr defaultSize="0" autoFill="0" autoPict="0">
                <anchor moveWithCells="1">
                  <from>
                    <xdr:col>5</xdr:col>
                    <xdr:colOff>1400175</xdr:colOff>
                    <xdr:row>47</xdr:row>
                    <xdr:rowOff>0</xdr:rowOff>
                  </from>
                  <to>
                    <xdr:col>9</xdr:col>
                    <xdr:colOff>409575</xdr:colOff>
                    <xdr:row>47</xdr:row>
                    <xdr:rowOff>409575</xdr:rowOff>
                  </to>
                </anchor>
              </controlPr>
            </control>
          </mc:Choice>
        </mc:AlternateContent>
        <mc:AlternateContent xmlns:mc="http://schemas.openxmlformats.org/markup-compatibility/2006">
          <mc:Choice Requires="x14">
            <control shapeId="9384" r:id="rId27" name="Group Box 168">
              <controlPr defaultSize="0" autoFill="0" autoPict="0">
                <anchor moveWithCells="1">
                  <from>
                    <xdr:col>6</xdr:col>
                    <xdr:colOff>9525</xdr:colOff>
                    <xdr:row>48</xdr:row>
                    <xdr:rowOff>9525</xdr:rowOff>
                  </from>
                  <to>
                    <xdr:col>9</xdr:col>
                    <xdr:colOff>523875</xdr:colOff>
                    <xdr:row>48</xdr:row>
                    <xdr:rowOff>419100</xdr:rowOff>
                  </to>
                </anchor>
              </controlPr>
            </control>
          </mc:Choice>
        </mc:AlternateContent>
        <mc:AlternateContent xmlns:mc="http://schemas.openxmlformats.org/markup-compatibility/2006">
          <mc:Choice Requires="x14">
            <control shapeId="9385" r:id="rId28" name="Group Box 169">
              <controlPr defaultSize="0" autoFill="0" autoPict="0">
                <anchor moveWithCells="1">
                  <from>
                    <xdr:col>5</xdr:col>
                    <xdr:colOff>1400175</xdr:colOff>
                    <xdr:row>49</xdr:row>
                    <xdr:rowOff>9525</xdr:rowOff>
                  </from>
                  <to>
                    <xdr:col>9</xdr:col>
                    <xdr:colOff>638175</xdr:colOff>
                    <xdr:row>49</xdr:row>
                    <xdr:rowOff>409575</xdr:rowOff>
                  </to>
                </anchor>
              </controlPr>
            </control>
          </mc:Choice>
        </mc:AlternateContent>
        <mc:AlternateContent xmlns:mc="http://schemas.openxmlformats.org/markup-compatibility/2006">
          <mc:Choice Requires="x14">
            <control shapeId="9386" r:id="rId29" name="Group Box 170">
              <controlPr defaultSize="0" autoFill="0" autoPict="0">
                <anchor moveWithCells="1">
                  <from>
                    <xdr:col>5</xdr:col>
                    <xdr:colOff>1419225</xdr:colOff>
                    <xdr:row>50</xdr:row>
                    <xdr:rowOff>9525</xdr:rowOff>
                  </from>
                  <to>
                    <xdr:col>9</xdr:col>
                    <xdr:colOff>485775</xdr:colOff>
                    <xdr:row>50</xdr:row>
                    <xdr:rowOff>409575</xdr:rowOff>
                  </to>
                </anchor>
              </controlPr>
            </control>
          </mc:Choice>
        </mc:AlternateContent>
        <mc:AlternateContent xmlns:mc="http://schemas.openxmlformats.org/markup-compatibility/2006">
          <mc:Choice Requires="x14">
            <control shapeId="9388" r:id="rId30" name="Group Box 172">
              <controlPr defaultSize="0" autoFill="0" autoPict="0">
                <anchor moveWithCells="1">
                  <from>
                    <xdr:col>5</xdr:col>
                    <xdr:colOff>1400175</xdr:colOff>
                    <xdr:row>51</xdr:row>
                    <xdr:rowOff>0</xdr:rowOff>
                  </from>
                  <to>
                    <xdr:col>9</xdr:col>
                    <xdr:colOff>485775</xdr:colOff>
                    <xdr:row>51</xdr:row>
                    <xdr:rowOff>419100</xdr:rowOff>
                  </to>
                </anchor>
              </controlPr>
            </control>
          </mc:Choice>
        </mc:AlternateContent>
        <mc:AlternateContent xmlns:mc="http://schemas.openxmlformats.org/markup-compatibility/2006">
          <mc:Choice Requires="x14">
            <control shapeId="9389" r:id="rId31" name="Group Box 173">
              <controlPr defaultSize="0" autoFill="0" autoPict="0">
                <anchor moveWithCells="1">
                  <from>
                    <xdr:col>5</xdr:col>
                    <xdr:colOff>1323975</xdr:colOff>
                    <xdr:row>51</xdr:row>
                    <xdr:rowOff>419100</xdr:rowOff>
                  </from>
                  <to>
                    <xdr:col>9</xdr:col>
                    <xdr:colOff>600075</xdr:colOff>
                    <xdr:row>52</xdr:row>
                    <xdr:rowOff>419100</xdr:rowOff>
                  </to>
                </anchor>
              </controlPr>
            </control>
          </mc:Choice>
        </mc:AlternateContent>
        <mc:AlternateContent xmlns:mc="http://schemas.openxmlformats.org/markup-compatibility/2006">
          <mc:Choice Requires="x14">
            <control shapeId="9390" r:id="rId32" name="Group Box 174">
              <controlPr defaultSize="0" autoFill="0" autoPict="0">
                <anchor moveWithCells="1">
                  <from>
                    <xdr:col>5</xdr:col>
                    <xdr:colOff>1438275</xdr:colOff>
                    <xdr:row>52</xdr:row>
                    <xdr:rowOff>428625</xdr:rowOff>
                  </from>
                  <to>
                    <xdr:col>9</xdr:col>
                    <xdr:colOff>638175</xdr:colOff>
                    <xdr:row>53</xdr:row>
                    <xdr:rowOff>409575</xdr:rowOff>
                  </to>
                </anchor>
              </controlPr>
            </control>
          </mc:Choice>
        </mc:AlternateContent>
        <mc:AlternateContent xmlns:mc="http://schemas.openxmlformats.org/markup-compatibility/2006">
          <mc:Choice Requires="x14">
            <control shapeId="9391" r:id="rId33" name="Group Box 175">
              <controlPr defaultSize="0" autoFill="0" autoPict="0">
                <anchor moveWithCells="1">
                  <from>
                    <xdr:col>5</xdr:col>
                    <xdr:colOff>1438275</xdr:colOff>
                    <xdr:row>54</xdr:row>
                    <xdr:rowOff>0</xdr:rowOff>
                  </from>
                  <to>
                    <xdr:col>9</xdr:col>
                    <xdr:colOff>638175</xdr:colOff>
                    <xdr:row>54</xdr:row>
                    <xdr:rowOff>409575</xdr:rowOff>
                  </to>
                </anchor>
              </controlPr>
            </control>
          </mc:Choice>
        </mc:AlternateContent>
        <mc:AlternateContent xmlns:mc="http://schemas.openxmlformats.org/markup-compatibility/2006">
          <mc:Choice Requires="x14">
            <control shapeId="9392" r:id="rId34" name="Group Box 176">
              <controlPr defaultSize="0" autoFill="0" autoPict="0">
                <anchor moveWithCells="1">
                  <from>
                    <xdr:col>5</xdr:col>
                    <xdr:colOff>1438275</xdr:colOff>
                    <xdr:row>55</xdr:row>
                    <xdr:rowOff>0</xdr:rowOff>
                  </from>
                  <to>
                    <xdr:col>9</xdr:col>
                    <xdr:colOff>676275</xdr:colOff>
                    <xdr:row>55</xdr:row>
                    <xdr:rowOff>409575</xdr:rowOff>
                  </to>
                </anchor>
              </controlPr>
            </control>
          </mc:Choice>
        </mc:AlternateContent>
        <mc:AlternateContent xmlns:mc="http://schemas.openxmlformats.org/markup-compatibility/2006">
          <mc:Choice Requires="x14">
            <control shapeId="9395" r:id="rId35" name="Group Box 179">
              <controlPr defaultSize="0" autoFill="0" autoPict="0">
                <anchor moveWithCells="1">
                  <from>
                    <xdr:col>5</xdr:col>
                    <xdr:colOff>1438275</xdr:colOff>
                    <xdr:row>57</xdr:row>
                    <xdr:rowOff>428625</xdr:rowOff>
                  </from>
                  <to>
                    <xdr:col>9</xdr:col>
                    <xdr:colOff>238125</xdr:colOff>
                    <xdr:row>58</xdr:row>
                    <xdr:rowOff>381000</xdr:rowOff>
                  </to>
                </anchor>
              </controlPr>
            </control>
          </mc:Choice>
        </mc:AlternateContent>
        <mc:AlternateContent xmlns:mc="http://schemas.openxmlformats.org/markup-compatibility/2006">
          <mc:Choice Requires="x14">
            <control shapeId="9396" r:id="rId36" name="Group Box 180">
              <controlPr defaultSize="0" autoFill="0" autoPict="0">
                <anchor moveWithCells="1">
                  <from>
                    <xdr:col>5</xdr:col>
                    <xdr:colOff>1438275</xdr:colOff>
                    <xdr:row>64</xdr:row>
                    <xdr:rowOff>9525</xdr:rowOff>
                  </from>
                  <to>
                    <xdr:col>9</xdr:col>
                    <xdr:colOff>180975</xdr:colOff>
                    <xdr:row>64</xdr:row>
                    <xdr:rowOff>428625</xdr:rowOff>
                  </to>
                </anchor>
              </controlPr>
            </control>
          </mc:Choice>
        </mc:AlternateContent>
        <mc:AlternateContent xmlns:mc="http://schemas.openxmlformats.org/markup-compatibility/2006">
          <mc:Choice Requires="x14">
            <control shapeId="9397" r:id="rId37" name="Group Box 181">
              <controlPr defaultSize="0" autoFill="0" autoPict="0">
                <anchor moveWithCells="1">
                  <from>
                    <xdr:col>5</xdr:col>
                    <xdr:colOff>1419225</xdr:colOff>
                    <xdr:row>64</xdr:row>
                    <xdr:rowOff>419100</xdr:rowOff>
                  </from>
                  <to>
                    <xdr:col>9</xdr:col>
                    <xdr:colOff>295275</xdr:colOff>
                    <xdr:row>65</xdr:row>
                    <xdr:rowOff>409575</xdr:rowOff>
                  </to>
                </anchor>
              </controlPr>
            </control>
          </mc:Choice>
        </mc:AlternateContent>
        <mc:AlternateContent xmlns:mc="http://schemas.openxmlformats.org/markup-compatibility/2006">
          <mc:Choice Requires="x14">
            <control shapeId="9398" r:id="rId38" name="Group Box 182">
              <controlPr defaultSize="0" autoFill="0" autoPict="0">
                <anchor moveWithCells="1">
                  <from>
                    <xdr:col>5</xdr:col>
                    <xdr:colOff>1438275</xdr:colOff>
                    <xdr:row>66</xdr:row>
                    <xdr:rowOff>0</xdr:rowOff>
                  </from>
                  <to>
                    <xdr:col>9</xdr:col>
                    <xdr:colOff>390525</xdr:colOff>
                    <xdr:row>66</xdr:row>
                    <xdr:rowOff>419100</xdr:rowOff>
                  </to>
                </anchor>
              </controlPr>
            </control>
          </mc:Choice>
        </mc:AlternateContent>
        <mc:AlternateContent xmlns:mc="http://schemas.openxmlformats.org/markup-compatibility/2006">
          <mc:Choice Requires="x14">
            <control shapeId="9399" r:id="rId39" name="Group Box 183">
              <controlPr defaultSize="0" autoFill="0" autoPict="0">
                <anchor moveWithCells="1">
                  <from>
                    <xdr:col>5</xdr:col>
                    <xdr:colOff>1438275</xdr:colOff>
                    <xdr:row>66</xdr:row>
                    <xdr:rowOff>428625</xdr:rowOff>
                  </from>
                  <to>
                    <xdr:col>9</xdr:col>
                    <xdr:colOff>419100</xdr:colOff>
                    <xdr:row>67</xdr:row>
                    <xdr:rowOff>447675</xdr:rowOff>
                  </to>
                </anchor>
              </controlPr>
            </control>
          </mc:Choice>
        </mc:AlternateContent>
        <mc:AlternateContent xmlns:mc="http://schemas.openxmlformats.org/markup-compatibility/2006">
          <mc:Choice Requires="x14">
            <control shapeId="9400" r:id="rId40" name="Group Box 184">
              <controlPr defaultSize="0" autoFill="0" autoPict="0">
                <anchor moveWithCells="1">
                  <from>
                    <xdr:col>5</xdr:col>
                    <xdr:colOff>1438275</xdr:colOff>
                    <xdr:row>68</xdr:row>
                    <xdr:rowOff>9525</xdr:rowOff>
                  </from>
                  <to>
                    <xdr:col>9</xdr:col>
                    <xdr:colOff>447675</xdr:colOff>
                    <xdr:row>68</xdr:row>
                    <xdr:rowOff>428625</xdr:rowOff>
                  </to>
                </anchor>
              </controlPr>
            </control>
          </mc:Choice>
        </mc:AlternateContent>
        <mc:AlternateContent xmlns:mc="http://schemas.openxmlformats.org/markup-compatibility/2006">
          <mc:Choice Requires="x14">
            <control shapeId="9401" r:id="rId41" name="Group Box 185">
              <controlPr defaultSize="0" autoFill="0" autoPict="0">
                <anchor moveWithCells="1">
                  <from>
                    <xdr:col>5</xdr:col>
                    <xdr:colOff>1438275</xdr:colOff>
                    <xdr:row>69</xdr:row>
                    <xdr:rowOff>9525</xdr:rowOff>
                  </from>
                  <to>
                    <xdr:col>9</xdr:col>
                    <xdr:colOff>561975</xdr:colOff>
                    <xdr:row>69</xdr:row>
                    <xdr:rowOff>428625</xdr:rowOff>
                  </to>
                </anchor>
              </controlPr>
            </control>
          </mc:Choice>
        </mc:AlternateContent>
        <mc:AlternateContent xmlns:mc="http://schemas.openxmlformats.org/markup-compatibility/2006">
          <mc:Choice Requires="x14">
            <control shapeId="9402" r:id="rId42" name="Group Box 186">
              <controlPr defaultSize="0" autoFill="0" autoPict="0">
                <anchor moveWithCells="1">
                  <from>
                    <xdr:col>5</xdr:col>
                    <xdr:colOff>1438275</xdr:colOff>
                    <xdr:row>70</xdr:row>
                    <xdr:rowOff>9525</xdr:rowOff>
                  </from>
                  <to>
                    <xdr:col>9</xdr:col>
                    <xdr:colOff>533400</xdr:colOff>
                    <xdr:row>70</xdr:row>
                    <xdr:rowOff>419100</xdr:rowOff>
                  </to>
                </anchor>
              </controlPr>
            </control>
          </mc:Choice>
        </mc:AlternateContent>
        <mc:AlternateContent xmlns:mc="http://schemas.openxmlformats.org/markup-compatibility/2006">
          <mc:Choice Requires="x14">
            <control shapeId="9404" r:id="rId43" name="Group Box 188">
              <controlPr defaultSize="0" autoFill="0" autoPict="0">
                <anchor moveWithCells="1">
                  <from>
                    <xdr:col>5</xdr:col>
                    <xdr:colOff>1438275</xdr:colOff>
                    <xdr:row>72</xdr:row>
                    <xdr:rowOff>0</xdr:rowOff>
                  </from>
                  <to>
                    <xdr:col>9</xdr:col>
                    <xdr:colOff>990600</xdr:colOff>
                    <xdr:row>72</xdr:row>
                    <xdr:rowOff>409575</xdr:rowOff>
                  </to>
                </anchor>
              </controlPr>
            </control>
          </mc:Choice>
        </mc:AlternateContent>
        <mc:AlternateContent xmlns:mc="http://schemas.openxmlformats.org/markup-compatibility/2006">
          <mc:Choice Requires="x14">
            <control shapeId="9405" r:id="rId44" name="Group Box 189">
              <controlPr defaultSize="0" autoFill="0" autoPict="0">
                <anchor moveWithCells="1">
                  <from>
                    <xdr:col>5</xdr:col>
                    <xdr:colOff>1438275</xdr:colOff>
                    <xdr:row>73</xdr:row>
                    <xdr:rowOff>0</xdr:rowOff>
                  </from>
                  <to>
                    <xdr:col>9</xdr:col>
                    <xdr:colOff>981075</xdr:colOff>
                    <xdr:row>73</xdr:row>
                    <xdr:rowOff>419100</xdr:rowOff>
                  </to>
                </anchor>
              </controlPr>
            </control>
          </mc:Choice>
        </mc:AlternateContent>
        <mc:AlternateContent xmlns:mc="http://schemas.openxmlformats.org/markup-compatibility/2006">
          <mc:Choice Requires="x14">
            <control shapeId="9406" r:id="rId45" name="Group Box 190">
              <controlPr defaultSize="0" autoFill="0" autoPict="0">
                <anchor moveWithCells="1">
                  <from>
                    <xdr:col>5</xdr:col>
                    <xdr:colOff>1438275</xdr:colOff>
                    <xdr:row>74</xdr:row>
                    <xdr:rowOff>0</xdr:rowOff>
                  </from>
                  <to>
                    <xdr:col>9</xdr:col>
                    <xdr:colOff>1057275</xdr:colOff>
                    <xdr:row>75</xdr:row>
                    <xdr:rowOff>0</xdr:rowOff>
                  </to>
                </anchor>
              </controlPr>
            </control>
          </mc:Choice>
        </mc:AlternateContent>
        <mc:AlternateContent xmlns:mc="http://schemas.openxmlformats.org/markup-compatibility/2006">
          <mc:Choice Requires="x14">
            <control shapeId="9407" r:id="rId46" name="Group Box 191">
              <controlPr defaultSize="0" autoFill="0" autoPict="0">
                <anchor moveWithCells="1">
                  <from>
                    <xdr:col>5</xdr:col>
                    <xdr:colOff>1438275</xdr:colOff>
                    <xdr:row>80</xdr:row>
                    <xdr:rowOff>0</xdr:rowOff>
                  </from>
                  <to>
                    <xdr:col>9</xdr:col>
                    <xdr:colOff>104775</xdr:colOff>
                    <xdr:row>80</xdr:row>
                    <xdr:rowOff>419100</xdr:rowOff>
                  </to>
                </anchor>
              </controlPr>
            </control>
          </mc:Choice>
        </mc:AlternateContent>
        <mc:AlternateContent xmlns:mc="http://schemas.openxmlformats.org/markup-compatibility/2006">
          <mc:Choice Requires="x14">
            <control shapeId="9408" r:id="rId47" name="Group Box 192">
              <controlPr defaultSize="0" autoFill="0" autoPict="0">
                <anchor moveWithCells="1">
                  <from>
                    <xdr:col>5</xdr:col>
                    <xdr:colOff>1438275</xdr:colOff>
                    <xdr:row>81</xdr:row>
                    <xdr:rowOff>9525</xdr:rowOff>
                  </from>
                  <to>
                    <xdr:col>9</xdr:col>
                    <xdr:colOff>180975</xdr:colOff>
                    <xdr:row>81</xdr:row>
                    <xdr:rowOff>419100</xdr:rowOff>
                  </to>
                </anchor>
              </controlPr>
            </control>
          </mc:Choice>
        </mc:AlternateContent>
        <mc:AlternateContent xmlns:mc="http://schemas.openxmlformats.org/markup-compatibility/2006">
          <mc:Choice Requires="x14">
            <control shapeId="9410" r:id="rId48" name="Group Box 194">
              <controlPr defaultSize="0" autoFill="0" autoPict="0">
                <anchor moveWithCells="1">
                  <from>
                    <xdr:col>5</xdr:col>
                    <xdr:colOff>1438275</xdr:colOff>
                    <xdr:row>83</xdr:row>
                    <xdr:rowOff>9525</xdr:rowOff>
                  </from>
                  <to>
                    <xdr:col>9</xdr:col>
                    <xdr:colOff>295275</xdr:colOff>
                    <xdr:row>83</xdr:row>
                    <xdr:rowOff>609600</xdr:rowOff>
                  </to>
                </anchor>
              </controlPr>
            </control>
          </mc:Choice>
        </mc:AlternateContent>
        <mc:AlternateContent xmlns:mc="http://schemas.openxmlformats.org/markup-compatibility/2006">
          <mc:Choice Requires="x14">
            <control shapeId="9411" r:id="rId49" name="Group Box 195">
              <controlPr defaultSize="0" autoFill="0" autoPict="0">
                <anchor moveWithCells="1">
                  <from>
                    <xdr:col>5</xdr:col>
                    <xdr:colOff>1438275</xdr:colOff>
                    <xdr:row>89</xdr:row>
                    <xdr:rowOff>0</xdr:rowOff>
                  </from>
                  <to>
                    <xdr:col>9</xdr:col>
                    <xdr:colOff>152400</xdr:colOff>
                    <xdr:row>89</xdr:row>
                    <xdr:rowOff>390525</xdr:rowOff>
                  </to>
                </anchor>
              </controlPr>
            </control>
          </mc:Choice>
        </mc:AlternateContent>
        <mc:AlternateContent xmlns:mc="http://schemas.openxmlformats.org/markup-compatibility/2006">
          <mc:Choice Requires="x14">
            <control shapeId="9412" r:id="rId50" name="Group Box 196">
              <controlPr defaultSize="0" autoFill="0" autoPict="0">
                <anchor moveWithCells="1">
                  <from>
                    <xdr:col>5</xdr:col>
                    <xdr:colOff>1438275</xdr:colOff>
                    <xdr:row>90</xdr:row>
                    <xdr:rowOff>9525</xdr:rowOff>
                  </from>
                  <to>
                    <xdr:col>9</xdr:col>
                    <xdr:colOff>142875</xdr:colOff>
                    <xdr:row>90</xdr:row>
                    <xdr:rowOff>409575</xdr:rowOff>
                  </to>
                </anchor>
              </controlPr>
            </control>
          </mc:Choice>
        </mc:AlternateContent>
        <mc:AlternateContent xmlns:mc="http://schemas.openxmlformats.org/markup-compatibility/2006">
          <mc:Choice Requires="x14">
            <control shapeId="9413" r:id="rId51" name="Group Box 197">
              <controlPr defaultSize="0" autoFill="0" autoPict="0">
                <anchor moveWithCells="1">
                  <from>
                    <xdr:col>5</xdr:col>
                    <xdr:colOff>1438275</xdr:colOff>
                    <xdr:row>91</xdr:row>
                    <xdr:rowOff>0</xdr:rowOff>
                  </from>
                  <to>
                    <xdr:col>9</xdr:col>
                    <xdr:colOff>200025</xdr:colOff>
                    <xdr:row>92</xdr:row>
                    <xdr:rowOff>0</xdr:rowOff>
                  </to>
                </anchor>
              </controlPr>
            </control>
          </mc:Choice>
        </mc:AlternateContent>
        <mc:AlternateContent xmlns:mc="http://schemas.openxmlformats.org/markup-compatibility/2006">
          <mc:Choice Requires="x14">
            <control shapeId="9414" r:id="rId52" name="Group Box 198">
              <controlPr defaultSize="0" autoFill="0" autoPict="0">
                <anchor moveWithCells="1">
                  <from>
                    <xdr:col>5</xdr:col>
                    <xdr:colOff>1419225</xdr:colOff>
                    <xdr:row>92</xdr:row>
                    <xdr:rowOff>0</xdr:rowOff>
                  </from>
                  <to>
                    <xdr:col>9</xdr:col>
                    <xdr:colOff>190500</xdr:colOff>
                    <xdr:row>92</xdr:row>
                    <xdr:rowOff>419100</xdr:rowOff>
                  </to>
                </anchor>
              </controlPr>
            </control>
          </mc:Choice>
        </mc:AlternateContent>
        <mc:AlternateContent xmlns:mc="http://schemas.openxmlformats.org/markup-compatibility/2006">
          <mc:Choice Requires="x14">
            <control shapeId="9415" r:id="rId53" name="Group Box 199">
              <controlPr defaultSize="0" autoFill="0" autoPict="0">
                <anchor moveWithCells="1">
                  <from>
                    <xdr:col>5</xdr:col>
                    <xdr:colOff>1438275</xdr:colOff>
                    <xdr:row>93</xdr:row>
                    <xdr:rowOff>9525</xdr:rowOff>
                  </from>
                  <to>
                    <xdr:col>9</xdr:col>
                    <xdr:colOff>266700</xdr:colOff>
                    <xdr:row>93</xdr:row>
                    <xdr:rowOff>457200</xdr:rowOff>
                  </to>
                </anchor>
              </controlPr>
            </control>
          </mc:Choice>
        </mc:AlternateContent>
        <mc:AlternateContent xmlns:mc="http://schemas.openxmlformats.org/markup-compatibility/2006">
          <mc:Choice Requires="x14">
            <control shapeId="9490" r:id="rId54" name="Group Box 274">
              <controlPr defaultSize="0" autoFill="0" autoPict="0">
                <anchor moveWithCells="1">
                  <from>
                    <xdr:col>5</xdr:col>
                    <xdr:colOff>1419225</xdr:colOff>
                    <xdr:row>22</xdr:row>
                    <xdr:rowOff>0</xdr:rowOff>
                  </from>
                  <to>
                    <xdr:col>9</xdr:col>
                    <xdr:colOff>638175</xdr:colOff>
                    <xdr:row>22</xdr:row>
                    <xdr:rowOff>409575</xdr:rowOff>
                  </to>
                </anchor>
              </controlPr>
            </control>
          </mc:Choice>
        </mc:AlternateContent>
        <mc:AlternateContent xmlns:mc="http://schemas.openxmlformats.org/markup-compatibility/2006">
          <mc:Choice Requires="x14">
            <control shapeId="9491" r:id="rId55" name="Group Box 275">
              <controlPr defaultSize="0" autoFill="0" autoPict="0">
                <anchor moveWithCells="1">
                  <from>
                    <xdr:col>5</xdr:col>
                    <xdr:colOff>1400175</xdr:colOff>
                    <xdr:row>21</xdr:row>
                    <xdr:rowOff>9525</xdr:rowOff>
                  </from>
                  <to>
                    <xdr:col>9</xdr:col>
                    <xdr:colOff>800100</xdr:colOff>
                    <xdr:row>21</xdr:row>
                    <xdr:rowOff>419100</xdr:rowOff>
                  </to>
                </anchor>
              </controlPr>
            </control>
          </mc:Choice>
        </mc:AlternateContent>
        <mc:AlternateContent xmlns:mc="http://schemas.openxmlformats.org/markup-compatibility/2006">
          <mc:Choice Requires="x14">
            <control shapeId="9494" r:id="rId56" name="Group Box 278">
              <controlPr defaultSize="0" autoFill="0" autoPict="0">
                <anchor moveWithCells="1">
                  <from>
                    <xdr:col>6</xdr:col>
                    <xdr:colOff>28575</xdr:colOff>
                    <xdr:row>25</xdr:row>
                    <xdr:rowOff>0</xdr:rowOff>
                  </from>
                  <to>
                    <xdr:col>9</xdr:col>
                    <xdr:colOff>609600</xdr:colOff>
                    <xdr:row>26</xdr:row>
                    <xdr:rowOff>0</xdr:rowOff>
                  </to>
                </anchor>
              </controlPr>
            </control>
          </mc:Choice>
        </mc:AlternateContent>
        <mc:AlternateContent xmlns:mc="http://schemas.openxmlformats.org/markup-compatibility/2006">
          <mc:Choice Requires="x14">
            <control shapeId="9512" r:id="rId57" name="Group Box 296">
              <controlPr defaultSize="0" autoFill="0" autoPict="0">
                <anchor moveWithCells="1">
                  <from>
                    <xdr:col>1</xdr:col>
                    <xdr:colOff>1724025</xdr:colOff>
                    <xdr:row>31</xdr:row>
                    <xdr:rowOff>0</xdr:rowOff>
                  </from>
                  <to>
                    <xdr:col>9</xdr:col>
                    <xdr:colOff>295275</xdr:colOff>
                    <xdr:row>31</xdr:row>
                    <xdr:rowOff>923925</xdr:rowOff>
                  </to>
                </anchor>
              </controlPr>
            </control>
          </mc:Choice>
        </mc:AlternateContent>
        <mc:AlternateContent xmlns:mc="http://schemas.openxmlformats.org/markup-compatibility/2006">
          <mc:Choice Requires="x14">
            <control shapeId="9591" r:id="rId58" name="Group Box 375">
              <controlPr defaultSize="0" autoFill="0" autoPict="0">
                <anchor moveWithCells="1">
                  <from>
                    <xdr:col>5</xdr:col>
                    <xdr:colOff>1447800</xdr:colOff>
                    <xdr:row>57</xdr:row>
                    <xdr:rowOff>28575</xdr:rowOff>
                  </from>
                  <to>
                    <xdr:col>9</xdr:col>
                    <xdr:colOff>295275</xdr:colOff>
                    <xdr:row>57</xdr:row>
                    <xdr:rowOff>419100</xdr:rowOff>
                  </to>
                </anchor>
              </controlPr>
            </control>
          </mc:Choice>
        </mc:AlternateContent>
        <mc:AlternateContent xmlns:mc="http://schemas.openxmlformats.org/markup-compatibility/2006">
          <mc:Choice Requires="x14">
            <control shapeId="9618" r:id="rId59" name="Group Box 402">
              <controlPr defaultSize="0" autoFill="0" autoPict="0">
                <anchor moveWithCells="1">
                  <from>
                    <xdr:col>5</xdr:col>
                    <xdr:colOff>1438275</xdr:colOff>
                    <xdr:row>56</xdr:row>
                    <xdr:rowOff>28575</xdr:rowOff>
                  </from>
                  <to>
                    <xdr:col>9</xdr:col>
                    <xdr:colOff>828675</xdr:colOff>
                    <xdr:row>56</xdr:row>
                    <xdr:rowOff>409575</xdr:rowOff>
                  </to>
                </anchor>
              </controlPr>
            </control>
          </mc:Choice>
        </mc:AlternateContent>
        <mc:AlternateContent xmlns:mc="http://schemas.openxmlformats.org/markup-compatibility/2006">
          <mc:Choice Requires="x14">
            <control shapeId="9623" r:id="rId60" name="Group Box 407">
              <controlPr defaultSize="0" autoFill="0" autoPict="0">
                <anchor moveWithCells="1">
                  <from>
                    <xdr:col>5</xdr:col>
                    <xdr:colOff>1438275</xdr:colOff>
                    <xdr:row>71</xdr:row>
                    <xdr:rowOff>28575</xdr:rowOff>
                  </from>
                  <to>
                    <xdr:col>9</xdr:col>
                    <xdr:colOff>952500</xdr:colOff>
                    <xdr:row>71</xdr:row>
                    <xdr:rowOff>419100</xdr:rowOff>
                  </to>
                </anchor>
              </controlPr>
            </control>
          </mc:Choice>
        </mc:AlternateContent>
        <mc:AlternateContent xmlns:mc="http://schemas.openxmlformats.org/markup-compatibility/2006">
          <mc:Choice Requires="x14">
            <control shapeId="9649" r:id="rId61" name="Group Box 433">
              <controlPr defaultSize="0" autoFill="0" autoPict="0">
                <anchor moveWithCells="1">
                  <from>
                    <xdr:col>5</xdr:col>
                    <xdr:colOff>1438275</xdr:colOff>
                    <xdr:row>82</xdr:row>
                    <xdr:rowOff>9525</xdr:rowOff>
                  </from>
                  <to>
                    <xdr:col>9</xdr:col>
                    <xdr:colOff>304800</xdr:colOff>
                    <xdr:row>82</xdr:row>
                    <xdr:rowOff>428625</xdr:rowOff>
                  </to>
                </anchor>
              </controlPr>
            </control>
          </mc:Choice>
        </mc:AlternateContent>
        <mc:AlternateContent xmlns:mc="http://schemas.openxmlformats.org/markup-compatibility/2006">
          <mc:Choice Requires="x14">
            <control shapeId="9757" r:id="rId62" name="Option Button 541">
              <controlPr defaultSize="0" autoFill="0" autoLine="0" autoPict="0">
                <anchor moveWithCells="1">
                  <from>
                    <xdr:col>2</xdr:col>
                    <xdr:colOff>28575</xdr:colOff>
                    <xdr:row>4</xdr:row>
                    <xdr:rowOff>9525</xdr:rowOff>
                  </from>
                  <to>
                    <xdr:col>2</xdr:col>
                    <xdr:colOff>266700</xdr:colOff>
                    <xdr:row>4</xdr:row>
                    <xdr:rowOff>257175</xdr:rowOff>
                  </to>
                </anchor>
              </controlPr>
            </control>
          </mc:Choice>
        </mc:AlternateContent>
        <mc:AlternateContent xmlns:mc="http://schemas.openxmlformats.org/markup-compatibility/2006">
          <mc:Choice Requires="x14">
            <control shapeId="9758" r:id="rId63" name="Option Button 542">
              <controlPr defaultSize="0" autoFill="0" autoLine="0" autoPict="0">
                <anchor moveWithCells="1">
                  <from>
                    <xdr:col>4</xdr:col>
                    <xdr:colOff>28575</xdr:colOff>
                    <xdr:row>4</xdr:row>
                    <xdr:rowOff>9525</xdr:rowOff>
                  </from>
                  <to>
                    <xdr:col>4</xdr:col>
                    <xdr:colOff>266700</xdr:colOff>
                    <xdr:row>4</xdr:row>
                    <xdr:rowOff>257175</xdr:rowOff>
                  </to>
                </anchor>
              </controlPr>
            </control>
          </mc:Choice>
        </mc:AlternateContent>
        <mc:AlternateContent xmlns:mc="http://schemas.openxmlformats.org/markup-compatibility/2006">
          <mc:Choice Requires="x14">
            <control shapeId="9759" r:id="rId64" name="Option Button 543">
              <controlPr defaultSize="0" autoFill="0" autoLine="0" autoPict="0">
                <anchor moveWithCells="1">
                  <from>
                    <xdr:col>6</xdr:col>
                    <xdr:colOff>28575</xdr:colOff>
                    <xdr:row>4</xdr:row>
                    <xdr:rowOff>9525</xdr:rowOff>
                  </from>
                  <to>
                    <xdr:col>6</xdr:col>
                    <xdr:colOff>266700</xdr:colOff>
                    <xdr:row>4</xdr:row>
                    <xdr:rowOff>257175</xdr:rowOff>
                  </to>
                </anchor>
              </controlPr>
            </control>
          </mc:Choice>
        </mc:AlternateContent>
        <mc:AlternateContent xmlns:mc="http://schemas.openxmlformats.org/markup-compatibility/2006">
          <mc:Choice Requires="x14">
            <control shapeId="9760" r:id="rId65" name="Option Button 544">
              <controlPr defaultSize="0" autoFill="0" autoLine="0" autoPict="0">
                <anchor moveWithCells="1">
                  <from>
                    <xdr:col>8</xdr:col>
                    <xdr:colOff>28575</xdr:colOff>
                    <xdr:row>4</xdr:row>
                    <xdr:rowOff>9525</xdr:rowOff>
                  </from>
                  <to>
                    <xdr:col>8</xdr:col>
                    <xdr:colOff>266700</xdr:colOff>
                    <xdr:row>4</xdr:row>
                    <xdr:rowOff>257175</xdr:rowOff>
                  </to>
                </anchor>
              </controlPr>
            </control>
          </mc:Choice>
        </mc:AlternateContent>
        <mc:AlternateContent xmlns:mc="http://schemas.openxmlformats.org/markup-compatibility/2006">
          <mc:Choice Requires="x14">
            <control shapeId="9761" r:id="rId66" name="Option Button 545">
              <controlPr defaultSize="0" autoFill="0" autoLine="0" autoPict="0">
                <anchor moveWithCells="1">
                  <from>
                    <xdr:col>2</xdr:col>
                    <xdr:colOff>28575</xdr:colOff>
                    <xdr:row>5</xdr:row>
                    <xdr:rowOff>9525</xdr:rowOff>
                  </from>
                  <to>
                    <xdr:col>2</xdr:col>
                    <xdr:colOff>266700</xdr:colOff>
                    <xdr:row>5</xdr:row>
                    <xdr:rowOff>257175</xdr:rowOff>
                  </to>
                </anchor>
              </controlPr>
            </control>
          </mc:Choice>
        </mc:AlternateContent>
        <mc:AlternateContent xmlns:mc="http://schemas.openxmlformats.org/markup-compatibility/2006">
          <mc:Choice Requires="x14">
            <control shapeId="9762" r:id="rId67" name="Option Button 546">
              <controlPr defaultSize="0" autoFill="0" autoLine="0" autoPict="0">
                <anchor moveWithCells="1">
                  <from>
                    <xdr:col>4</xdr:col>
                    <xdr:colOff>28575</xdr:colOff>
                    <xdr:row>5</xdr:row>
                    <xdr:rowOff>9525</xdr:rowOff>
                  </from>
                  <to>
                    <xdr:col>4</xdr:col>
                    <xdr:colOff>266700</xdr:colOff>
                    <xdr:row>5</xdr:row>
                    <xdr:rowOff>257175</xdr:rowOff>
                  </to>
                </anchor>
              </controlPr>
            </control>
          </mc:Choice>
        </mc:AlternateContent>
        <mc:AlternateContent xmlns:mc="http://schemas.openxmlformats.org/markup-compatibility/2006">
          <mc:Choice Requires="x14">
            <control shapeId="9763" r:id="rId68" name="Option Button 547">
              <controlPr defaultSize="0" autoFill="0" autoLine="0" autoPict="0">
                <anchor moveWithCells="1">
                  <from>
                    <xdr:col>6</xdr:col>
                    <xdr:colOff>28575</xdr:colOff>
                    <xdr:row>5</xdr:row>
                    <xdr:rowOff>9525</xdr:rowOff>
                  </from>
                  <to>
                    <xdr:col>6</xdr:col>
                    <xdr:colOff>266700</xdr:colOff>
                    <xdr:row>5</xdr:row>
                    <xdr:rowOff>257175</xdr:rowOff>
                  </to>
                </anchor>
              </controlPr>
            </control>
          </mc:Choice>
        </mc:AlternateContent>
        <mc:AlternateContent xmlns:mc="http://schemas.openxmlformats.org/markup-compatibility/2006">
          <mc:Choice Requires="x14">
            <control shapeId="9764" r:id="rId69" name="Option Button 548">
              <controlPr defaultSize="0" autoFill="0" autoLine="0" autoPict="0">
                <anchor moveWithCells="1">
                  <from>
                    <xdr:col>8</xdr:col>
                    <xdr:colOff>28575</xdr:colOff>
                    <xdr:row>5</xdr:row>
                    <xdr:rowOff>9525</xdr:rowOff>
                  </from>
                  <to>
                    <xdr:col>8</xdr:col>
                    <xdr:colOff>266700</xdr:colOff>
                    <xdr:row>5</xdr:row>
                    <xdr:rowOff>257175</xdr:rowOff>
                  </to>
                </anchor>
              </controlPr>
            </control>
          </mc:Choice>
        </mc:AlternateContent>
        <mc:AlternateContent xmlns:mc="http://schemas.openxmlformats.org/markup-compatibility/2006">
          <mc:Choice Requires="x14">
            <control shapeId="9765" r:id="rId70" name="Option Button 549">
              <controlPr defaultSize="0" autoFill="0" autoLine="0" autoPict="0">
                <anchor moveWithCells="1">
                  <from>
                    <xdr:col>2</xdr:col>
                    <xdr:colOff>28575</xdr:colOff>
                    <xdr:row>6</xdr:row>
                    <xdr:rowOff>9525</xdr:rowOff>
                  </from>
                  <to>
                    <xdr:col>2</xdr:col>
                    <xdr:colOff>266700</xdr:colOff>
                    <xdr:row>6</xdr:row>
                    <xdr:rowOff>257175</xdr:rowOff>
                  </to>
                </anchor>
              </controlPr>
            </control>
          </mc:Choice>
        </mc:AlternateContent>
        <mc:AlternateContent xmlns:mc="http://schemas.openxmlformats.org/markup-compatibility/2006">
          <mc:Choice Requires="x14">
            <control shapeId="9766" r:id="rId71" name="Option Button 550">
              <controlPr defaultSize="0" autoFill="0" autoLine="0" autoPict="0">
                <anchor moveWithCells="1">
                  <from>
                    <xdr:col>4</xdr:col>
                    <xdr:colOff>28575</xdr:colOff>
                    <xdr:row>6</xdr:row>
                    <xdr:rowOff>9525</xdr:rowOff>
                  </from>
                  <to>
                    <xdr:col>4</xdr:col>
                    <xdr:colOff>266700</xdr:colOff>
                    <xdr:row>6</xdr:row>
                    <xdr:rowOff>257175</xdr:rowOff>
                  </to>
                </anchor>
              </controlPr>
            </control>
          </mc:Choice>
        </mc:AlternateContent>
        <mc:AlternateContent xmlns:mc="http://schemas.openxmlformats.org/markup-compatibility/2006">
          <mc:Choice Requires="x14">
            <control shapeId="9767" r:id="rId72" name="Option Button 551">
              <controlPr defaultSize="0" autoFill="0" autoLine="0" autoPict="0">
                <anchor moveWithCells="1">
                  <from>
                    <xdr:col>6</xdr:col>
                    <xdr:colOff>28575</xdr:colOff>
                    <xdr:row>6</xdr:row>
                    <xdr:rowOff>9525</xdr:rowOff>
                  </from>
                  <to>
                    <xdr:col>6</xdr:col>
                    <xdr:colOff>266700</xdr:colOff>
                    <xdr:row>6</xdr:row>
                    <xdr:rowOff>257175</xdr:rowOff>
                  </to>
                </anchor>
              </controlPr>
            </control>
          </mc:Choice>
        </mc:AlternateContent>
        <mc:AlternateContent xmlns:mc="http://schemas.openxmlformats.org/markup-compatibility/2006">
          <mc:Choice Requires="x14">
            <control shapeId="9768" r:id="rId73" name="Option Button 552">
              <controlPr defaultSize="0" autoFill="0" autoLine="0" autoPict="0">
                <anchor moveWithCells="1">
                  <from>
                    <xdr:col>8</xdr:col>
                    <xdr:colOff>28575</xdr:colOff>
                    <xdr:row>6</xdr:row>
                    <xdr:rowOff>9525</xdr:rowOff>
                  </from>
                  <to>
                    <xdr:col>8</xdr:col>
                    <xdr:colOff>266700</xdr:colOff>
                    <xdr:row>6</xdr:row>
                    <xdr:rowOff>257175</xdr:rowOff>
                  </to>
                </anchor>
              </controlPr>
            </control>
          </mc:Choice>
        </mc:AlternateContent>
        <mc:AlternateContent xmlns:mc="http://schemas.openxmlformats.org/markup-compatibility/2006">
          <mc:Choice Requires="x14">
            <control shapeId="9769" r:id="rId74" name="Option Button 553">
              <controlPr defaultSize="0" autoFill="0" autoLine="0" autoPict="0">
                <anchor moveWithCells="1">
                  <from>
                    <xdr:col>2</xdr:col>
                    <xdr:colOff>28575</xdr:colOff>
                    <xdr:row>7</xdr:row>
                    <xdr:rowOff>9525</xdr:rowOff>
                  </from>
                  <to>
                    <xdr:col>2</xdr:col>
                    <xdr:colOff>266700</xdr:colOff>
                    <xdr:row>7</xdr:row>
                    <xdr:rowOff>257175</xdr:rowOff>
                  </to>
                </anchor>
              </controlPr>
            </control>
          </mc:Choice>
        </mc:AlternateContent>
        <mc:AlternateContent xmlns:mc="http://schemas.openxmlformats.org/markup-compatibility/2006">
          <mc:Choice Requires="x14">
            <control shapeId="9770" r:id="rId75" name="Option Button 554">
              <controlPr defaultSize="0" autoFill="0" autoLine="0" autoPict="0">
                <anchor moveWithCells="1">
                  <from>
                    <xdr:col>4</xdr:col>
                    <xdr:colOff>28575</xdr:colOff>
                    <xdr:row>7</xdr:row>
                    <xdr:rowOff>9525</xdr:rowOff>
                  </from>
                  <to>
                    <xdr:col>4</xdr:col>
                    <xdr:colOff>266700</xdr:colOff>
                    <xdr:row>7</xdr:row>
                    <xdr:rowOff>257175</xdr:rowOff>
                  </to>
                </anchor>
              </controlPr>
            </control>
          </mc:Choice>
        </mc:AlternateContent>
        <mc:AlternateContent xmlns:mc="http://schemas.openxmlformats.org/markup-compatibility/2006">
          <mc:Choice Requires="x14">
            <control shapeId="9771" r:id="rId76" name="Option Button 555">
              <controlPr defaultSize="0" autoFill="0" autoLine="0" autoPict="0">
                <anchor moveWithCells="1">
                  <from>
                    <xdr:col>6</xdr:col>
                    <xdr:colOff>28575</xdr:colOff>
                    <xdr:row>7</xdr:row>
                    <xdr:rowOff>9525</xdr:rowOff>
                  </from>
                  <to>
                    <xdr:col>6</xdr:col>
                    <xdr:colOff>266700</xdr:colOff>
                    <xdr:row>7</xdr:row>
                    <xdr:rowOff>257175</xdr:rowOff>
                  </to>
                </anchor>
              </controlPr>
            </control>
          </mc:Choice>
        </mc:AlternateContent>
        <mc:AlternateContent xmlns:mc="http://schemas.openxmlformats.org/markup-compatibility/2006">
          <mc:Choice Requires="x14">
            <control shapeId="9772" r:id="rId77" name="Option Button 556">
              <controlPr defaultSize="0" autoFill="0" autoLine="0" autoPict="0">
                <anchor moveWithCells="1">
                  <from>
                    <xdr:col>8</xdr:col>
                    <xdr:colOff>28575</xdr:colOff>
                    <xdr:row>7</xdr:row>
                    <xdr:rowOff>9525</xdr:rowOff>
                  </from>
                  <to>
                    <xdr:col>8</xdr:col>
                    <xdr:colOff>266700</xdr:colOff>
                    <xdr:row>7</xdr:row>
                    <xdr:rowOff>257175</xdr:rowOff>
                  </to>
                </anchor>
              </controlPr>
            </control>
          </mc:Choice>
        </mc:AlternateContent>
        <mc:AlternateContent xmlns:mc="http://schemas.openxmlformats.org/markup-compatibility/2006">
          <mc:Choice Requires="x14">
            <control shapeId="9773" r:id="rId78" name="Option Button 557">
              <controlPr defaultSize="0" autoFill="0" autoLine="0" autoPict="0">
                <anchor moveWithCells="1">
                  <from>
                    <xdr:col>2</xdr:col>
                    <xdr:colOff>28575</xdr:colOff>
                    <xdr:row>8</xdr:row>
                    <xdr:rowOff>9525</xdr:rowOff>
                  </from>
                  <to>
                    <xdr:col>2</xdr:col>
                    <xdr:colOff>266700</xdr:colOff>
                    <xdr:row>8</xdr:row>
                    <xdr:rowOff>257175</xdr:rowOff>
                  </to>
                </anchor>
              </controlPr>
            </control>
          </mc:Choice>
        </mc:AlternateContent>
        <mc:AlternateContent xmlns:mc="http://schemas.openxmlformats.org/markup-compatibility/2006">
          <mc:Choice Requires="x14">
            <control shapeId="9774" r:id="rId79" name="Option Button 558">
              <controlPr defaultSize="0" autoFill="0" autoLine="0" autoPict="0">
                <anchor moveWithCells="1">
                  <from>
                    <xdr:col>4</xdr:col>
                    <xdr:colOff>28575</xdr:colOff>
                    <xdr:row>8</xdr:row>
                    <xdr:rowOff>9525</xdr:rowOff>
                  </from>
                  <to>
                    <xdr:col>4</xdr:col>
                    <xdr:colOff>266700</xdr:colOff>
                    <xdr:row>8</xdr:row>
                    <xdr:rowOff>257175</xdr:rowOff>
                  </to>
                </anchor>
              </controlPr>
            </control>
          </mc:Choice>
        </mc:AlternateContent>
        <mc:AlternateContent xmlns:mc="http://schemas.openxmlformats.org/markup-compatibility/2006">
          <mc:Choice Requires="x14">
            <control shapeId="9775" r:id="rId80" name="Option Button 559">
              <controlPr defaultSize="0" autoFill="0" autoLine="0" autoPict="0">
                <anchor moveWithCells="1">
                  <from>
                    <xdr:col>6</xdr:col>
                    <xdr:colOff>28575</xdr:colOff>
                    <xdr:row>8</xdr:row>
                    <xdr:rowOff>9525</xdr:rowOff>
                  </from>
                  <to>
                    <xdr:col>6</xdr:col>
                    <xdr:colOff>266700</xdr:colOff>
                    <xdr:row>8</xdr:row>
                    <xdr:rowOff>257175</xdr:rowOff>
                  </to>
                </anchor>
              </controlPr>
            </control>
          </mc:Choice>
        </mc:AlternateContent>
        <mc:AlternateContent xmlns:mc="http://schemas.openxmlformats.org/markup-compatibility/2006">
          <mc:Choice Requires="x14">
            <control shapeId="9776" r:id="rId81" name="Option Button 560">
              <controlPr defaultSize="0" autoFill="0" autoLine="0" autoPict="0">
                <anchor moveWithCells="1">
                  <from>
                    <xdr:col>8</xdr:col>
                    <xdr:colOff>28575</xdr:colOff>
                    <xdr:row>8</xdr:row>
                    <xdr:rowOff>9525</xdr:rowOff>
                  </from>
                  <to>
                    <xdr:col>8</xdr:col>
                    <xdr:colOff>266700</xdr:colOff>
                    <xdr:row>8</xdr:row>
                    <xdr:rowOff>257175</xdr:rowOff>
                  </to>
                </anchor>
              </controlPr>
            </control>
          </mc:Choice>
        </mc:AlternateContent>
        <mc:AlternateContent xmlns:mc="http://schemas.openxmlformats.org/markup-compatibility/2006">
          <mc:Choice Requires="x14">
            <control shapeId="9777" r:id="rId82" name="Option Button 561">
              <controlPr defaultSize="0" autoFill="0" autoLine="0" autoPict="0">
                <anchor moveWithCells="1">
                  <from>
                    <xdr:col>2</xdr:col>
                    <xdr:colOff>28575</xdr:colOff>
                    <xdr:row>9</xdr:row>
                    <xdr:rowOff>9525</xdr:rowOff>
                  </from>
                  <to>
                    <xdr:col>2</xdr:col>
                    <xdr:colOff>266700</xdr:colOff>
                    <xdr:row>9</xdr:row>
                    <xdr:rowOff>257175</xdr:rowOff>
                  </to>
                </anchor>
              </controlPr>
            </control>
          </mc:Choice>
        </mc:AlternateContent>
        <mc:AlternateContent xmlns:mc="http://schemas.openxmlformats.org/markup-compatibility/2006">
          <mc:Choice Requires="x14">
            <control shapeId="9778" r:id="rId83" name="Option Button 562">
              <controlPr defaultSize="0" autoFill="0" autoLine="0" autoPict="0">
                <anchor moveWithCells="1">
                  <from>
                    <xdr:col>4</xdr:col>
                    <xdr:colOff>28575</xdr:colOff>
                    <xdr:row>9</xdr:row>
                    <xdr:rowOff>9525</xdr:rowOff>
                  </from>
                  <to>
                    <xdr:col>4</xdr:col>
                    <xdr:colOff>266700</xdr:colOff>
                    <xdr:row>9</xdr:row>
                    <xdr:rowOff>257175</xdr:rowOff>
                  </to>
                </anchor>
              </controlPr>
            </control>
          </mc:Choice>
        </mc:AlternateContent>
        <mc:AlternateContent xmlns:mc="http://schemas.openxmlformats.org/markup-compatibility/2006">
          <mc:Choice Requires="x14">
            <control shapeId="9779" r:id="rId84" name="Option Button 563">
              <controlPr defaultSize="0" autoFill="0" autoLine="0" autoPict="0">
                <anchor moveWithCells="1">
                  <from>
                    <xdr:col>6</xdr:col>
                    <xdr:colOff>28575</xdr:colOff>
                    <xdr:row>9</xdr:row>
                    <xdr:rowOff>9525</xdr:rowOff>
                  </from>
                  <to>
                    <xdr:col>6</xdr:col>
                    <xdr:colOff>266700</xdr:colOff>
                    <xdr:row>9</xdr:row>
                    <xdr:rowOff>257175</xdr:rowOff>
                  </to>
                </anchor>
              </controlPr>
            </control>
          </mc:Choice>
        </mc:AlternateContent>
        <mc:AlternateContent xmlns:mc="http://schemas.openxmlformats.org/markup-compatibility/2006">
          <mc:Choice Requires="x14">
            <control shapeId="9780" r:id="rId85" name="Option Button 564">
              <controlPr defaultSize="0" autoFill="0" autoLine="0" autoPict="0">
                <anchor moveWithCells="1">
                  <from>
                    <xdr:col>8</xdr:col>
                    <xdr:colOff>28575</xdr:colOff>
                    <xdr:row>9</xdr:row>
                    <xdr:rowOff>9525</xdr:rowOff>
                  </from>
                  <to>
                    <xdr:col>8</xdr:col>
                    <xdr:colOff>266700</xdr:colOff>
                    <xdr:row>9</xdr:row>
                    <xdr:rowOff>257175</xdr:rowOff>
                  </to>
                </anchor>
              </controlPr>
            </control>
          </mc:Choice>
        </mc:AlternateContent>
        <mc:AlternateContent xmlns:mc="http://schemas.openxmlformats.org/markup-compatibility/2006">
          <mc:Choice Requires="x14">
            <control shapeId="9781" r:id="rId86" name="Option Button 565">
              <controlPr defaultSize="0" autoFill="0" autoLine="0" autoPict="0">
                <anchor moveWithCells="1">
                  <from>
                    <xdr:col>2</xdr:col>
                    <xdr:colOff>28575</xdr:colOff>
                    <xdr:row>15</xdr:row>
                    <xdr:rowOff>9525</xdr:rowOff>
                  </from>
                  <to>
                    <xdr:col>2</xdr:col>
                    <xdr:colOff>266700</xdr:colOff>
                    <xdr:row>15</xdr:row>
                    <xdr:rowOff>257175</xdr:rowOff>
                  </to>
                </anchor>
              </controlPr>
            </control>
          </mc:Choice>
        </mc:AlternateContent>
        <mc:AlternateContent xmlns:mc="http://schemas.openxmlformats.org/markup-compatibility/2006">
          <mc:Choice Requires="x14">
            <control shapeId="9782" r:id="rId87" name="Option Button 566">
              <controlPr defaultSize="0" autoFill="0" autoLine="0" autoPict="0">
                <anchor moveWithCells="1">
                  <from>
                    <xdr:col>4</xdr:col>
                    <xdr:colOff>28575</xdr:colOff>
                    <xdr:row>15</xdr:row>
                    <xdr:rowOff>9525</xdr:rowOff>
                  </from>
                  <to>
                    <xdr:col>4</xdr:col>
                    <xdr:colOff>266700</xdr:colOff>
                    <xdr:row>15</xdr:row>
                    <xdr:rowOff>257175</xdr:rowOff>
                  </to>
                </anchor>
              </controlPr>
            </control>
          </mc:Choice>
        </mc:AlternateContent>
        <mc:AlternateContent xmlns:mc="http://schemas.openxmlformats.org/markup-compatibility/2006">
          <mc:Choice Requires="x14">
            <control shapeId="9783" r:id="rId88" name="Option Button 567">
              <controlPr defaultSize="0" autoFill="0" autoLine="0" autoPict="0">
                <anchor moveWithCells="1">
                  <from>
                    <xdr:col>6</xdr:col>
                    <xdr:colOff>28575</xdr:colOff>
                    <xdr:row>15</xdr:row>
                    <xdr:rowOff>9525</xdr:rowOff>
                  </from>
                  <to>
                    <xdr:col>6</xdr:col>
                    <xdr:colOff>266700</xdr:colOff>
                    <xdr:row>15</xdr:row>
                    <xdr:rowOff>257175</xdr:rowOff>
                  </to>
                </anchor>
              </controlPr>
            </control>
          </mc:Choice>
        </mc:AlternateContent>
        <mc:AlternateContent xmlns:mc="http://schemas.openxmlformats.org/markup-compatibility/2006">
          <mc:Choice Requires="x14">
            <control shapeId="9784" r:id="rId89" name="Option Button 568">
              <controlPr defaultSize="0" autoFill="0" autoLine="0" autoPict="0">
                <anchor moveWithCells="1">
                  <from>
                    <xdr:col>8</xdr:col>
                    <xdr:colOff>28575</xdr:colOff>
                    <xdr:row>15</xdr:row>
                    <xdr:rowOff>9525</xdr:rowOff>
                  </from>
                  <to>
                    <xdr:col>8</xdr:col>
                    <xdr:colOff>266700</xdr:colOff>
                    <xdr:row>15</xdr:row>
                    <xdr:rowOff>257175</xdr:rowOff>
                  </to>
                </anchor>
              </controlPr>
            </control>
          </mc:Choice>
        </mc:AlternateContent>
        <mc:AlternateContent xmlns:mc="http://schemas.openxmlformats.org/markup-compatibility/2006">
          <mc:Choice Requires="x14">
            <control shapeId="9785" r:id="rId90" name="Option Button 569">
              <controlPr defaultSize="0" autoFill="0" autoLine="0" autoPict="0">
                <anchor moveWithCells="1">
                  <from>
                    <xdr:col>6</xdr:col>
                    <xdr:colOff>28575</xdr:colOff>
                    <xdr:row>18</xdr:row>
                    <xdr:rowOff>9525</xdr:rowOff>
                  </from>
                  <to>
                    <xdr:col>6</xdr:col>
                    <xdr:colOff>266700</xdr:colOff>
                    <xdr:row>18</xdr:row>
                    <xdr:rowOff>257175</xdr:rowOff>
                  </to>
                </anchor>
              </controlPr>
            </control>
          </mc:Choice>
        </mc:AlternateContent>
        <mc:AlternateContent xmlns:mc="http://schemas.openxmlformats.org/markup-compatibility/2006">
          <mc:Choice Requires="x14">
            <control shapeId="9786" r:id="rId91" name="Option Button 570">
              <controlPr defaultSize="0" autoFill="0" autoLine="0" autoPict="0">
                <anchor moveWithCells="1">
                  <from>
                    <xdr:col>8</xdr:col>
                    <xdr:colOff>28575</xdr:colOff>
                    <xdr:row>18</xdr:row>
                    <xdr:rowOff>9525</xdr:rowOff>
                  </from>
                  <to>
                    <xdr:col>8</xdr:col>
                    <xdr:colOff>266700</xdr:colOff>
                    <xdr:row>18</xdr:row>
                    <xdr:rowOff>257175</xdr:rowOff>
                  </to>
                </anchor>
              </controlPr>
            </control>
          </mc:Choice>
        </mc:AlternateContent>
        <mc:AlternateContent xmlns:mc="http://schemas.openxmlformats.org/markup-compatibility/2006">
          <mc:Choice Requires="x14">
            <control shapeId="9803" r:id="rId92" name="Option Button 587">
              <controlPr defaultSize="0" autoFill="0" autoLine="0" autoPict="0">
                <anchor moveWithCells="1">
                  <from>
                    <xdr:col>2</xdr:col>
                    <xdr:colOff>28575</xdr:colOff>
                    <xdr:row>31</xdr:row>
                    <xdr:rowOff>9525</xdr:rowOff>
                  </from>
                  <to>
                    <xdr:col>2</xdr:col>
                    <xdr:colOff>266700</xdr:colOff>
                    <xdr:row>31</xdr:row>
                    <xdr:rowOff>257175</xdr:rowOff>
                  </to>
                </anchor>
              </controlPr>
            </control>
          </mc:Choice>
        </mc:AlternateContent>
        <mc:AlternateContent xmlns:mc="http://schemas.openxmlformats.org/markup-compatibility/2006">
          <mc:Choice Requires="x14">
            <control shapeId="9804" r:id="rId93" name="Option Button 588">
              <controlPr defaultSize="0" autoFill="0" autoLine="0" autoPict="0">
                <anchor moveWithCells="1">
                  <from>
                    <xdr:col>4</xdr:col>
                    <xdr:colOff>28575</xdr:colOff>
                    <xdr:row>31</xdr:row>
                    <xdr:rowOff>9525</xdr:rowOff>
                  </from>
                  <to>
                    <xdr:col>4</xdr:col>
                    <xdr:colOff>266700</xdr:colOff>
                    <xdr:row>31</xdr:row>
                    <xdr:rowOff>257175</xdr:rowOff>
                  </to>
                </anchor>
              </controlPr>
            </control>
          </mc:Choice>
        </mc:AlternateContent>
        <mc:AlternateContent xmlns:mc="http://schemas.openxmlformats.org/markup-compatibility/2006">
          <mc:Choice Requires="x14">
            <control shapeId="9805" r:id="rId94" name="Option Button 589">
              <controlPr defaultSize="0" autoFill="0" autoLine="0" autoPict="0">
                <anchor moveWithCells="1">
                  <from>
                    <xdr:col>6</xdr:col>
                    <xdr:colOff>28575</xdr:colOff>
                    <xdr:row>31</xdr:row>
                    <xdr:rowOff>9525</xdr:rowOff>
                  </from>
                  <to>
                    <xdr:col>6</xdr:col>
                    <xdr:colOff>266700</xdr:colOff>
                    <xdr:row>31</xdr:row>
                    <xdr:rowOff>257175</xdr:rowOff>
                  </to>
                </anchor>
              </controlPr>
            </control>
          </mc:Choice>
        </mc:AlternateContent>
        <mc:AlternateContent xmlns:mc="http://schemas.openxmlformats.org/markup-compatibility/2006">
          <mc:Choice Requires="x14">
            <control shapeId="9806" r:id="rId95" name="Option Button 590">
              <controlPr defaultSize="0" autoFill="0" autoLine="0" autoPict="0">
                <anchor moveWithCells="1">
                  <from>
                    <xdr:col>8</xdr:col>
                    <xdr:colOff>28575</xdr:colOff>
                    <xdr:row>31</xdr:row>
                    <xdr:rowOff>9525</xdr:rowOff>
                  </from>
                  <to>
                    <xdr:col>8</xdr:col>
                    <xdr:colOff>266700</xdr:colOff>
                    <xdr:row>31</xdr:row>
                    <xdr:rowOff>257175</xdr:rowOff>
                  </to>
                </anchor>
              </controlPr>
            </control>
          </mc:Choice>
        </mc:AlternateContent>
        <mc:AlternateContent xmlns:mc="http://schemas.openxmlformats.org/markup-compatibility/2006">
          <mc:Choice Requires="x14">
            <control shapeId="9807" r:id="rId96" name="Option Button 591">
              <controlPr defaultSize="0" autoFill="0" autoLine="0" autoPict="0">
                <anchor moveWithCells="1">
                  <from>
                    <xdr:col>2</xdr:col>
                    <xdr:colOff>28575</xdr:colOff>
                    <xdr:row>32</xdr:row>
                    <xdr:rowOff>9525</xdr:rowOff>
                  </from>
                  <to>
                    <xdr:col>2</xdr:col>
                    <xdr:colOff>266700</xdr:colOff>
                    <xdr:row>32</xdr:row>
                    <xdr:rowOff>257175</xdr:rowOff>
                  </to>
                </anchor>
              </controlPr>
            </control>
          </mc:Choice>
        </mc:AlternateContent>
        <mc:AlternateContent xmlns:mc="http://schemas.openxmlformats.org/markup-compatibility/2006">
          <mc:Choice Requires="x14">
            <control shapeId="9808" r:id="rId97" name="Option Button 592">
              <controlPr defaultSize="0" autoFill="0" autoLine="0" autoPict="0">
                <anchor moveWithCells="1">
                  <from>
                    <xdr:col>4</xdr:col>
                    <xdr:colOff>28575</xdr:colOff>
                    <xdr:row>32</xdr:row>
                    <xdr:rowOff>9525</xdr:rowOff>
                  </from>
                  <to>
                    <xdr:col>4</xdr:col>
                    <xdr:colOff>266700</xdr:colOff>
                    <xdr:row>32</xdr:row>
                    <xdr:rowOff>257175</xdr:rowOff>
                  </to>
                </anchor>
              </controlPr>
            </control>
          </mc:Choice>
        </mc:AlternateContent>
        <mc:AlternateContent xmlns:mc="http://schemas.openxmlformats.org/markup-compatibility/2006">
          <mc:Choice Requires="x14">
            <control shapeId="9809" r:id="rId98" name="Option Button 593">
              <controlPr defaultSize="0" autoFill="0" autoLine="0" autoPict="0">
                <anchor moveWithCells="1">
                  <from>
                    <xdr:col>6</xdr:col>
                    <xdr:colOff>28575</xdr:colOff>
                    <xdr:row>32</xdr:row>
                    <xdr:rowOff>9525</xdr:rowOff>
                  </from>
                  <to>
                    <xdr:col>6</xdr:col>
                    <xdr:colOff>266700</xdr:colOff>
                    <xdr:row>32</xdr:row>
                    <xdr:rowOff>257175</xdr:rowOff>
                  </to>
                </anchor>
              </controlPr>
            </control>
          </mc:Choice>
        </mc:AlternateContent>
        <mc:AlternateContent xmlns:mc="http://schemas.openxmlformats.org/markup-compatibility/2006">
          <mc:Choice Requires="x14">
            <control shapeId="9810" r:id="rId99" name="Option Button 594">
              <controlPr defaultSize="0" autoFill="0" autoLine="0" autoPict="0">
                <anchor moveWithCells="1">
                  <from>
                    <xdr:col>8</xdr:col>
                    <xdr:colOff>28575</xdr:colOff>
                    <xdr:row>32</xdr:row>
                    <xdr:rowOff>9525</xdr:rowOff>
                  </from>
                  <to>
                    <xdr:col>8</xdr:col>
                    <xdr:colOff>266700</xdr:colOff>
                    <xdr:row>32</xdr:row>
                    <xdr:rowOff>257175</xdr:rowOff>
                  </to>
                </anchor>
              </controlPr>
            </control>
          </mc:Choice>
        </mc:AlternateContent>
        <mc:AlternateContent xmlns:mc="http://schemas.openxmlformats.org/markup-compatibility/2006">
          <mc:Choice Requires="x14">
            <control shapeId="9811" r:id="rId100" name="Option Button 595">
              <controlPr defaultSize="0" autoFill="0" autoLine="0" autoPict="0">
                <anchor moveWithCells="1">
                  <from>
                    <xdr:col>2</xdr:col>
                    <xdr:colOff>28575</xdr:colOff>
                    <xdr:row>33</xdr:row>
                    <xdr:rowOff>9525</xdr:rowOff>
                  </from>
                  <to>
                    <xdr:col>2</xdr:col>
                    <xdr:colOff>266700</xdr:colOff>
                    <xdr:row>33</xdr:row>
                    <xdr:rowOff>257175</xdr:rowOff>
                  </to>
                </anchor>
              </controlPr>
            </control>
          </mc:Choice>
        </mc:AlternateContent>
        <mc:AlternateContent xmlns:mc="http://schemas.openxmlformats.org/markup-compatibility/2006">
          <mc:Choice Requires="x14">
            <control shapeId="9812" r:id="rId101" name="Option Button 596">
              <controlPr defaultSize="0" autoFill="0" autoLine="0" autoPict="0">
                <anchor moveWithCells="1">
                  <from>
                    <xdr:col>4</xdr:col>
                    <xdr:colOff>28575</xdr:colOff>
                    <xdr:row>33</xdr:row>
                    <xdr:rowOff>9525</xdr:rowOff>
                  </from>
                  <to>
                    <xdr:col>4</xdr:col>
                    <xdr:colOff>266700</xdr:colOff>
                    <xdr:row>33</xdr:row>
                    <xdr:rowOff>257175</xdr:rowOff>
                  </to>
                </anchor>
              </controlPr>
            </control>
          </mc:Choice>
        </mc:AlternateContent>
        <mc:AlternateContent xmlns:mc="http://schemas.openxmlformats.org/markup-compatibility/2006">
          <mc:Choice Requires="x14">
            <control shapeId="9813" r:id="rId102" name="Option Button 597">
              <controlPr defaultSize="0" autoFill="0" autoLine="0" autoPict="0">
                <anchor moveWithCells="1">
                  <from>
                    <xdr:col>6</xdr:col>
                    <xdr:colOff>28575</xdr:colOff>
                    <xdr:row>33</xdr:row>
                    <xdr:rowOff>9525</xdr:rowOff>
                  </from>
                  <to>
                    <xdr:col>6</xdr:col>
                    <xdr:colOff>266700</xdr:colOff>
                    <xdr:row>33</xdr:row>
                    <xdr:rowOff>257175</xdr:rowOff>
                  </to>
                </anchor>
              </controlPr>
            </control>
          </mc:Choice>
        </mc:AlternateContent>
        <mc:AlternateContent xmlns:mc="http://schemas.openxmlformats.org/markup-compatibility/2006">
          <mc:Choice Requires="x14">
            <control shapeId="9814" r:id="rId103" name="Option Button 598">
              <controlPr defaultSize="0" autoFill="0" autoLine="0" autoPict="0">
                <anchor moveWithCells="1">
                  <from>
                    <xdr:col>8</xdr:col>
                    <xdr:colOff>28575</xdr:colOff>
                    <xdr:row>33</xdr:row>
                    <xdr:rowOff>9525</xdr:rowOff>
                  </from>
                  <to>
                    <xdr:col>8</xdr:col>
                    <xdr:colOff>266700</xdr:colOff>
                    <xdr:row>33</xdr:row>
                    <xdr:rowOff>257175</xdr:rowOff>
                  </to>
                </anchor>
              </controlPr>
            </control>
          </mc:Choice>
        </mc:AlternateContent>
        <mc:AlternateContent xmlns:mc="http://schemas.openxmlformats.org/markup-compatibility/2006">
          <mc:Choice Requires="x14">
            <control shapeId="9815" r:id="rId104" name="Option Button 599">
              <controlPr defaultSize="0" autoFill="0" autoLine="0" autoPict="0">
                <anchor moveWithCells="1">
                  <from>
                    <xdr:col>2</xdr:col>
                    <xdr:colOff>28575</xdr:colOff>
                    <xdr:row>34</xdr:row>
                    <xdr:rowOff>9525</xdr:rowOff>
                  </from>
                  <to>
                    <xdr:col>2</xdr:col>
                    <xdr:colOff>266700</xdr:colOff>
                    <xdr:row>34</xdr:row>
                    <xdr:rowOff>257175</xdr:rowOff>
                  </to>
                </anchor>
              </controlPr>
            </control>
          </mc:Choice>
        </mc:AlternateContent>
        <mc:AlternateContent xmlns:mc="http://schemas.openxmlformats.org/markup-compatibility/2006">
          <mc:Choice Requires="x14">
            <control shapeId="9816" r:id="rId105" name="Option Button 600">
              <controlPr defaultSize="0" autoFill="0" autoLine="0" autoPict="0">
                <anchor moveWithCells="1">
                  <from>
                    <xdr:col>4</xdr:col>
                    <xdr:colOff>28575</xdr:colOff>
                    <xdr:row>34</xdr:row>
                    <xdr:rowOff>9525</xdr:rowOff>
                  </from>
                  <to>
                    <xdr:col>4</xdr:col>
                    <xdr:colOff>266700</xdr:colOff>
                    <xdr:row>34</xdr:row>
                    <xdr:rowOff>257175</xdr:rowOff>
                  </to>
                </anchor>
              </controlPr>
            </control>
          </mc:Choice>
        </mc:AlternateContent>
        <mc:AlternateContent xmlns:mc="http://schemas.openxmlformats.org/markup-compatibility/2006">
          <mc:Choice Requires="x14">
            <control shapeId="9817" r:id="rId106" name="Option Button 601">
              <controlPr defaultSize="0" autoFill="0" autoLine="0" autoPict="0">
                <anchor moveWithCells="1">
                  <from>
                    <xdr:col>6</xdr:col>
                    <xdr:colOff>28575</xdr:colOff>
                    <xdr:row>34</xdr:row>
                    <xdr:rowOff>9525</xdr:rowOff>
                  </from>
                  <to>
                    <xdr:col>6</xdr:col>
                    <xdr:colOff>266700</xdr:colOff>
                    <xdr:row>34</xdr:row>
                    <xdr:rowOff>257175</xdr:rowOff>
                  </to>
                </anchor>
              </controlPr>
            </control>
          </mc:Choice>
        </mc:AlternateContent>
        <mc:AlternateContent xmlns:mc="http://schemas.openxmlformats.org/markup-compatibility/2006">
          <mc:Choice Requires="x14">
            <control shapeId="9818" r:id="rId107" name="Option Button 602">
              <controlPr defaultSize="0" autoFill="0" autoLine="0" autoPict="0">
                <anchor moveWithCells="1">
                  <from>
                    <xdr:col>8</xdr:col>
                    <xdr:colOff>28575</xdr:colOff>
                    <xdr:row>34</xdr:row>
                    <xdr:rowOff>9525</xdr:rowOff>
                  </from>
                  <to>
                    <xdr:col>8</xdr:col>
                    <xdr:colOff>266700</xdr:colOff>
                    <xdr:row>34</xdr:row>
                    <xdr:rowOff>257175</xdr:rowOff>
                  </to>
                </anchor>
              </controlPr>
            </control>
          </mc:Choice>
        </mc:AlternateContent>
        <mc:AlternateContent xmlns:mc="http://schemas.openxmlformats.org/markup-compatibility/2006">
          <mc:Choice Requires="x14">
            <control shapeId="9872" r:id="rId108" name="Group Box 656">
              <controlPr defaultSize="0" autoFill="0" autoPict="0">
                <anchor moveWithCells="1">
                  <from>
                    <xdr:col>6</xdr:col>
                    <xdr:colOff>28575</xdr:colOff>
                    <xdr:row>71</xdr:row>
                    <xdr:rowOff>9525</xdr:rowOff>
                  </from>
                  <to>
                    <xdr:col>9</xdr:col>
                    <xdr:colOff>561975</xdr:colOff>
                    <xdr:row>71</xdr:row>
                    <xdr:rowOff>419100</xdr:rowOff>
                  </to>
                </anchor>
              </controlPr>
            </control>
          </mc:Choice>
        </mc:AlternateContent>
        <mc:AlternateContent xmlns:mc="http://schemas.openxmlformats.org/markup-compatibility/2006">
          <mc:Choice Requires="x14">
            <control shapeId="9902" r:id="rId109" name="Option Button 686">
              <controlPr defaultSize="0" autoFill="0" autoLine="0" autoPict="0">
                <anchor moveWithCells="1">
                  <from>
                    <xdr:col>6</xdr:col>
                    <xdr:colOff>28575</xdr:colOff>
                    <xdr:row>20</xdr:row>
                    <xdr:rowOff>9525</xdr:rowOff>
                  </from>
                  <to>
                    <xdr:col>6</xdr:col>
                    <xdr:colOff>266700</xdr:colOff>
                    <xdr:row>20</xdr:row>
                    <xdr:rowOff>257175</xdr:rowOff>
                  </to>
                </anchor>
              </controlPr>
            </control>
          </mc:Choice>
        </mc:AlternateContent>
        <mc:AlternateContent xmlns:mc="http://schemas.openxmlformats.org/markup-compatibility/2006">
          <mc:Choice Requires="x14">
            <control shapeId="9903" r:id="rId110" name="Option Button 687">
              <controlPr defaultSize="0" autoFill="0" autoLine="0" autoPict="0">
                <anchor moveWithCells="1">
                  <from>
                    <xdr:col>8</xdr:col>
                    <xdr:colOff>28575</xdr:colOff>
                    <xdr:row>20</xdr:row>
                    <xdr:rowOff>9525</xdr:rowOff>
                  </from>
                  <to>
                    <xdr:col>8</xdr:col>
                    <xdr:colOff>266700</xdr:colOff>
                    <xdr:row>20</xdr:row>
                    <xdr:rowOff>257175</xdr:rowOff>
                  </to>
                </anchor>
              </controlPr>
            </control>
          </mc:Choice>
        </mc:AlternateContent>
        <mc:AlternateContent xmlns:mc="http://schemas.openxmlformats.org/markup-compatibility/2006">
          <mc:Choice Requires="x14">
            <control shapeId="9906" r:id="rId111" name="Option Button 690">
              <controlPr defaultSize="0" autoFill="0" autoLine="0" autoPict="0">
                <anchor moveWithCells="1">
                  <from>
                    <xdr:col>6</xdr:col>
                    <xdr:colOff>28575</xdr:colOff>
                    <xdr:row>22</xdr:row>
                    <xdr:rowOff>9525</xdr:rowOff>
                  </from>
                  <to>
                    <xdr:col>6</xdr:col>
                    <xdr:colOff>266700</xdr:colOff>
                    <xdr:row>22</xdr:row>
                    <xdr:rowOff>257175</xdr:rowOff>
                  </to>
                </anchor>
              </controlPr>
            </control>
          </mc:Choice>
        </mc:AlternateContent>
        <mc:AlternateContent xmlns:mc="http://schemas.openxmlformats.org/markup-compatibility/2006">
          <mc:Choice Requires="x14">
            <control shapeId="9907" r:id="rId112" name="Option Button 691">
              <controlPr defaultSize="0" autoFill="0" autoLine="0" autoPict="0">
                <anchor moveWithCells="1">
                  <from>
                    <xdr:col>8</xdr:col>
                    <xdr:colOff>28575</xdr:colOff>
                    <xdr:row>22</xdr:row>
                    <xdr:rowOff>9525</xdr:rowOff>
                  </from>
                  <to>
                    <xdr:col>8</xdr:col>
                    <xdr:colOff>266700</xdr:colOff>
                    <xdr:row>22</xdr:row>
                    <xdr:rowOff>257175</xdr:rowOff>
                  </to>
                </anchor>
              </controlPr>
            </control>
          </mc:Choice>
        </mc:AlternateContent>
        <mc:AlternateContent xmlns:mc="http://schemas.openxmlformats.org/markup-compatibility/2006">
          <mc:Choice Requires="x14">
            <control shapeId="9912" r:id="rId113" name="Option Button 696">
              <controlPr defaultSize="0" autoFill="0" autoLine="0" autoPict="0">
                <anchor moveWithCells="1">
                  <from>
                    <xdr:col>6</xdr:col>
                    <xdr:colOff>28575</xdr:colOff>
                    <xdr:row>25</xdr:row>
                    <xdr:rowOff>9525</xdr:rowOff>
                  </from>
                  <to>
                    <xdr:col>6</xdr:col>
                    <xdr:colOff>266700</xdr:colOff>
                    <xdr:row>25</xdr:row>
                    <xdr:rowOff>257175</xdr:rowOff>
                  </to>
                </anchor>
              </controlPr>
            </control>
          </mc:Choice>
        </mc:AlternateContent>
        <mc:AlternateContent xmlns:mc="http://schemas.openxmlformats.org/markup-compatibility/2006">
          <mc:Choice Requires="x14">
            <control shapeId="9913" r:id="rId114" name="Option Button 697">
              <controlPr defaultSize="0" autoFill="0" autoLine="0" autoPict="0">
                <anchor moveWithCells="1">
                  <from>
                    <xdr:col>8</xdr:col>
                    <xdr:colOff>28575</xdr:colOff>
                    <xdr:row>25</xdr:row>
                    <xdr:rowOff>9525</xdr:rowOff>
                  </from>
                  <to>
                    <xdr:col>8</xdr:col>
                    <xdr:colOff>266700</xdr:colOff>
                    <xdr:row>25</xdr:row>
                    <xdr:rowOff>257175</xdr:rowOff>
                  </to>
                </anchor>
              </controlPr>
            </control>
          </mc:Choice>
        </mc:AlternateContent>
        <mc:AlternateContent xmlns:mc="http://schemas.openxmlformats.org/markup-compatibility/2006">
          <mc:Choice Requires="x14">
            <control shapeId="9914" r:id="rId115" name="Option Button 698">
              <controlPr defaultSize="0" autoFill="0" autoLine="0" autoPict="0">
                <anchor moveWithCells="1">
                  <from>
                    <xdr:col>6</xdr:col>
                    <xdr:colOff>28575</xdr:colOff>
                    <xdr:row>23</xdr:row>
                    <xdr:rowOff>9525</xdr:rowOff>
                  </from>
                  <to>
                    <xdr:col>6</xdr:col>
                    <xdr:colOff>266700</xdr:colOff>
                    <xdr:row>23</xdr:row>
                    <xdr:rowOff>257175</xdr:rowOff>
                  </to>
                </anchor>
              </controlPr>
            </control>
          </mc:Choice>
        </mc:AlternateContent>
        <mc:AlternateContent xmlns:mc="http://schemas.openxmlformats.org/markup-compatibility/2006">
          <mc:Choice Requires="x14">
            <control shapeId="9915" r:id="rId116" name="Option Button 699">
              <controlPr defaultSize="0" autoFill="0" autoLine="0" autoPict="0">
                <anchor moveWithCells="1">
                  <from>
                    <xdr:col>8</xdr:col>
                    <xdr:colOff>28575</xdr:colOff>
                    <xdr:row>23</xdr:row>
                    <xdr:rowOff>9525</xdr:rowOff>
                  </from>
                  <to>
                    <xdr:col>8</xdr:col>
                    <xdr:colOff>266700</xdr:colOff>
                    <xdr:row>23</xdr:row>
                    <xdr:rowOff>257175</xdr:rowOff>
                  </to>
                </anchor>
              </controlPr>
            </control>
          </mc:Choice>
        </mc:AlternateContent>
        <mc:AlternateContent xmlns:mc="http://schemas.openxmlformats.org/markup-compatibility/2006">
          <mc:Choice Requires="x14">
            <control shapeId="9916" r:id="rId117" name="Option Button 700">
              <controlPr defaultSize="0" autoFill="0" autoLine="0" autoPict="0">
                <anchor moveWithCells="1">
                  <from>
                    <xdr:col>6</xdr:col>
                    <xdr:colOff>28575</xdr:colOff>
                    <xdr:row>24</xdr:row>
                    <xdr:rowOff>9525</xdr:rowOff>
                  </from>
                  <to>
                    <xdr:col>6</xdr:col>
                    <xdr:colOff>266700</xdr:colOff>
                    <xdr:row>24</xdr:row>
                    <xdr:rowOff>257175</xdr:rowOff>
                  </to>
                </anchor>
              </controlPr>
            </control>
          </mc:Choice>
        </mc:AlternateContent>
        <mc:AlternateContent xmlns:mc="http://schemas.openxmlformats.org/markup-compatibility/2006">
          <mc:Choice Requires="x14">
            <control shapeId="9917" r:id="rId118" name="Option Button 701">
              <controlPr defaultSize="0" autoFill="0" autoLine="0" autoPict="0">
                <anchor moveWithCells="1">
                  <from>
                    <xdr:col>8</xdr:col>
                    <xdr:colOff>28575</xdr:colOff>
                    <xdr:row>24</xdr:row>
                    <xdr:rowOff>9525</xdr:rowOff>
                  </from>
                  <to>
                    <xdr:col>8</xdr:col>
                    <xdr:colOff>266700</xdr:colOff>
                    <xdr:row>24</xdr:row>
                    <xdr:rowOff>257175</xdr:rowOff>
                  </to>
                </anchor>
              </controlPr>
            </control>
          </mc:Choice>
        </mc:AlternateContent>
        <mc:AlternateContent xmlns:mc="http://schemas.openxmlformats.org/markup-compatibility/2006">
          <mc:Choice Requires="x14">
            <control shapeId="9918" r:id="rId119" name="Option Button 702">
              <controlPr defaultSize="0" autoFill="0" autoLine="0" autoPict="0">
                <anchor moveWithCells="1">
                  <from>
                    <xdr:col>6</xdr:col>
                    <xdr:colOff>28575</xdr:colOff>
                    <xdr:row>21</xdr:row>
                    <xdr:rowOff>9525</xdr:rowOff>
                  </from>
                  <to>
                    <xdr:col>6</xdr:col>
                    <xdr:colOff>266700</xdr:colOff>
                    <xdr:row>21</xdr:row>
                    <xdr:rowOff>257175</xdr:rowOff>
                  </to>
                </anchor>
              </controlPr>
            </control>
          </mc:Choice>
        </mc:AlternateContent>
        <mc:AlternateContent xmlns:mc="http://schemas.openxmlformats.org/markup-compatibility/2006">
          <mc:Choice Requires="x14">
            <control shapeId="9919" r:id="rId120" name="Option Button 703">
              <controlPr defaultSize="0" autoFill="0" autoLine="0" autoPict="0">
                <anchor moveWithCells="1">
                  <from>
                    <xdr:col>8</xdr:col>
                    <xdr:colOff>28575</xdr:colOff>
                    <xdr:row>21</xdr:row>
                    <xdr:rowOff>9525</xdr:rowOff>
                  </from>
                  <to>
                    <xdr:col>8</xdr:col>
                    <xdr:colOff>266700</xdr:colOff>
                    <xdr:row>21</xdr:row>
                    <xdr:rowOff>257175</xdr:rowOff>
                  </to>
                </anchor>
              </controlPr>
            </control>
          </mc:Choice>
        </mc:AlternateContent>
        <mc:AlternateContent xmlns:mc="http://schemas.openxmlformats.org/markup-compatibility/2006">
          <mc:Choice Requires="x14">
            <control shapeId="9933" r:id="rId121" name="Option Button 717">
              <controlPr defaultSize="0" autoFill="0" autoLine="0" autoPict="0">
                <anchor moveWithCells="1">
                  <from>
                    <xdr:col>6</xdr:col>
                    <xdr:colOff>28575</xdr:colOff>
                    <xdr:row>19</xdr:row>
                    <xdr:rowOff>9525</xdr:rowOff>
                  </from>
                  <to>
                    <xdr:col>6</xdr:col>
                    <xdr:colOff>266700</xdr:colOff>
                    <xdr:row>19</xdr:row>
                    <xdr:rowOff>257175</xdr:rowOff>
                  </to>
                </anchor>
              </controlPr>
            </control>
          </mc:Choice>
        </mc:AlternateContent>
        <mc:AlternateContent xmlns:mc="http://schemas.openxmlformats.org/markup-compatibility/2006">
          <mc:Choice Requires="x14">
            <control shapeId="9934" r:id="rId122" name="Option Button 718">
              <controlPr defaultSize="0" autoFill="0" autoLine="0" autoPict="0">
                <anchor moveWithCells="1">
                  <from>
                    <xdr:col>8</xdr:col>
                    <xdr:colOff>28575</xdr:colOff>
                    <xdr:row>19</xdr:row>
                    <xdr:rowOff>9525</xdr:rowOff>
                  </from>
                  <to>
                    <xdr:col>8</xdr:col>
                    <xdr:colOff>266700</xdr:colOff>
                    <xdr:row>19</xdr:row>
                    <xdr:rowOff>257175</xdr:rowOff>
                  </to>
                </anchor>
              </controlPr>
            </control>
          </mc:Choice>
        </mc:AlternateContent>
        <mc:AlternateContent xmlns:mc="http://schemas.openxmlformats.org/markup-compatibility/2006">
          <mc:Choice Requires="x14">
            <control shapeId="9935" r:id="rId123" name="Option Button 719">
              <controlPr defaultSize="0" autoFill="0" autoLine="0" autoPict="0">
                <anchor moveWithCells="1">
                  <from>
                    <xdr:col>6</xdr:col>
                    <xdr:colOff>28575</xdr:colOff>
                    <xdr:row>40</xdr:row>
                    <xdr:rowOff>9525</xdr:rowOff>
                  </from>
                  <to>
                    <xdr:col>6</xdr:col>
                    <xdr:colOff>266700</xdr:colOff>
                    <xdr:row>40</xdr:row>
                    <xdr:rowOff>257175</xdr:rowOff>
                  </to>
                </anchor>
              </controlPr>
            </control>
          </mc:Choice>
        </mc:AlternateContent>
        <mc:AlternateContent xmlns:mc="http://schemas.openxmlformats.org/markup-compatibility/2006">
          <mc:Choice Requires="x14">
            <control shapeId="9936" r:id="rId124" name="Option Button 720">
              <controlPr defaultSize="0" autoFill="0" autoLine="0" autoPict="0">
                <anchor moveWithCells="1">
                  <from>
                    <xdr:col>8</xdr:col>
                    <xdr:colOff>28575</xdr:colOff>
                    <xdr:row>40</xdr:row>
                    <xdr:rowOff>9525</xdr:rowOff>
                  </from>
                  <to>
                    <xdr:col>8</xdr:col>
                    <xdr:colOff>266700</xdr:colOff>
                    <xdr:row>40</xdr:row>
                    <xdr:rowOff>257175</xdr:rowOff>
                  </to>
                </anchor>
              </controlPr>
            </control>
          </mc:Choice>
        </mc:AlternateContent>
        <mc:AlternateContent xmlns:mc="http://schemas.openxmlformats.org/markup-compatibility/2006">
          <mc:Choice Requires="x14">
            <control shapeId="9939" r:id="rId125" name="Option Button 723">
              <controlPr defaultSize="0" autoFill="0" autoLine="0" autoPict="0">
                <anchor moveWithCells="1">
                  <from>
                    <xdr:col>6</xdr:col>
                    <xdr:colOff>28575</xdr:colOff>
                    <xdr:row>41</xdr:row>
                    <xdr:rowOff>9525</xdr:rowOff>
                  </from>
                  <to>
                    <xdr:col>6</xdr:col>
                    <xdr:colOff>266700</xdr:colOff>
                    <xdr:row>41</xdr:row>
                    <xdr:rowOff>257175</xdr:rowOff>
                  </to>
                </anchor>
              </controlPr>
            </control>
          </mc:Choice>
        </mc:AlternateContent>
        <mc:AlternateContent xmlns:mc="http://schemas.openxmlformats.org/markup-compatibility/2006">
          <mc:Choice Requires="x14">
            <control shapeId="9940" r:id="rId126" name="Option Button 724">
              <controlPr defaultSize="0" autoFill="0" autoLine="0" autoPict="0">
                <anchor moveWithCells="1">
                  <from>
                    <xdr:col>8</xdr:col>
                    <xdr:colOff>28575</xdr:colOff>
                    <xdr:row>41</xdr:row>
                    <xdr:rowOff>9525</xdr:rowOff>
                  </from>
                  <to>
                    <xdr:col>8</xdr:col>
                    <xdr:colOff>266700</xdr:colOff>
                    <xdr:row>41</xdr:row>
                    <xdr:rowOff>257175</xdr:rowOff>
                  </to>
                </anchor>
              </controlPr>
            </control>
          </mc:Choice>
        </mc:AlternateContent>
        <mc:AlternateContent xmlns:mc="http://schemas.openxmlformats.org/markup-compatibility/2006">
          <mc:Choice Requires="x14">
            <control shapeId="9941" r:id="rId127" name="Option Button 725">
              <controlPr defaultSize="0" autoFill="0" autoLine="0" autoPict="0">
                <anchor moveWithCells="1">
                  <from>
                    <xdr:col>6</xdr:col>
                    <xdr:colOff>28575</xdr:colOff>
                    <xdr:row>42</xdr:row>
                    <xdr:rowOff>9525</xdr:rowOff>
                  </from>
                  <to>
                    <xdr:col>6</xdr:col>
                    <xdr:colOff>266700</xdr:colOff>
                    <xdr:row>42</xdr:row>
                    <xdr:rowOff>257175</xdr:rowOff>
                  </to>
                </anchor>
              </controlPr>
            </control>
          </mc:Choice>
        </mc:AlternateContent>
        <mc:AlternateContent xmlns:mc="http://schemas.openxmlformats.org/markup-compatibility/2006">
          <mc:Choice Requires="x14">
            <control shapeId="9942" r:id="rId128" name="Option Button 726">
              <controlPr defaultSize="0" autoFill="0" autoLine="0" autoPict="0">
                <anchor moveWithCells="1">
                  <from>
                    <xdr:col>8</xdr:col>
                    <xdr:colOff>28575</xdr:colOff>
                    <xdr:row>42</xdr:row>
                    <xdr:rowOff>9525</xdr:rowOff>
                  </from>
                  <to>
                    <xdr:col>8</xdr:col>
                    <xdr:colOff>266700</xdr:colOff>
                    <xdr:row>42</xdr:row>
                    <xdr:rowOff>257175</xdr:rowOff>
                  </to>
                </anchor>
              </controlPr>
            </control>
          </mc:Choice>
        </mc:AlternateContent>
        <mc:AlternateContent xmlns:mc="http://schemas.openxmlformats.org/markup-compatibility/2006">
          <mc:Choice Requires="x14">
            <control shapeId="9943" r:id="rId129" name="Option Button 727">
              <controlPr defaultSize="0" autoFill="0" autoLine="0" autoPict="0">
                <anchor moveWithCells="1">
                  <from>
                    <xdr:col>6</xdr:col>
                    <xdr:colOff>28575</xdr:colOff>
                    <xdr:row>43</xdr:row>
                    <xdr:rowOff>9525</xdr:rowOff>
                  </from>
                  <to>
                    <xdr:col>6</xdr:col>
                    <xdr:colOff>266700</xdr:colOff>
                    <xdr:row>43</xdr:row>
                    <xdr:rowOff>257175</xdr:rowOff>
                  </to>
                </anchor>
              </controlPr>
            </control>
          </mc:Choice>
        </mc:AlternateContent>
        <mc:AlternateContent xmlns:mc="http://schemas.openxmlformats.org/markup-compatibility/2006">
          <mc:Choice Requires="x14">
            <control shapeId="9944" r:id="rId130" name="Option Button 728">
              <controlPr defaultSize="0" autoFill="0" autoLine="0" autoPict="0">
                <anchor moveWithCells="1">
                  <from>
                    <xdr:col>8</xdr:col>
                    <xdr:colOff>28575</xdr:colOff>
                    <xdr:row>43</xdr:row>
                    <xdr:rowOff>9525</xdr:rowOff>
                  </from>
                  <to>
                    <xdr:col>8</xdr:col>
                    <xdr:colOff>266700</xdr:colOff>
                    <xdr:row>43</xdr:row>
                    <xdr:rowOff>257175</xdr:rowOff>
                  </to>
                </anchor>
              </controlPr>
            </control>
          </mc:Choice>
        </mc:AlternateContent>
        <mc:AlternateContent xmlns:mc="http://schemas.openxmlformats.org/markup-compatibility/2006">
          <mc:Choice Requires="x14">
            <control shapeId="9945" r:id="rId131" name="Option Button 729">
              <controlPr defaultSize="0" autoFill="0" autoLine="0" autoPict="0">
                <anchor moveWithCells="1">
                  <from>
                    <xdr:col>6</xdr:col>
                    <xdr:colOff>28575</xdr:colOff>
                    <xdr:row>44</xdr:row>
                    <xdr:rowOff>9525</xdr:rowOff>
                  </from>
                  <to>
                    <xdr:col>6</xdr:col>
                    <xdr:colOff>266700</xdr:colOff>
                    <xdr:row>44</xdr:row>
                    <xdr:rowOff>257175</xdr:rowOff>
                  </to>
                </anchor>
              </controlPr>
            </control>
          </mc:Choice>
        </mc:AlternateContent>
        <mc:AlternateContent xmlns:mc="http://schemas.openxmlformats.org/markup-compatibility/2006">
          <mc:Choice Requires="x14">
            <control shapeId="9946" r:id="rId132" name="Option Button 730">
              <controlPr defaultSize="0" autoFill="0" autoLine="0" autoPict="0">
                <anchor moveWithCells="1">
                  <from>
                    <xdr:col>8</xdr:col>
                    <xdr:colOff>28575</xdr:colOff>
                    <xdr:row>44</xdr:row>
                    <xdr:rowOff>9525</xdr:rowOff>
                  </from>
                  <to>
                    <xdr:col>8</xdr:col>
                    <xdr:colOff>266700</xdr:colOff>
                    <xdr:row>44</xdr:row>
                    <xdr:rowOff>257175</xdr:rowOff>
                  </to>
                </anchor>
              </controlPr>
            </control>
          </mc:Choice>
        </mc:AlternateContent>
        <mc:AlternateContent xmlns:mc="http://schemas.openxmlformats.org/markup-compatibility/2006">
          <mc:Choice Requires="x14">
            <control shapeId="9950" r:id="rId133" name="Option Button 734">
              <controlPr defaultSize="0" autoFill="0" autoLine="0" autoPict="0">
                <anchor moveWithCells="1">
                  <from>
                    <xdr:col>6</xdr:col>
                    <xdr:colOff>28575</xdr:colOff>
                    <xdr:row>45</xdr:row>
                    <xdr:rowOff>9525</xdr:rowOff>
                  </from>
                  <to>
                    <xdr:col>6</xdr:col>
                    <xdr:colOff>266700</xdr:colOff>
                    <xdr:row>45</xdr:row>
                    <xdr:rowOff>257175</xdr:rowOff>
                  </to>
                </anchor>
              </controlPr>
            </control>
          </mc:Choice>
        </mc:AlternateContent>
        <mc:AlternateContent xmlns:mc="http://schemas.openxmlformats.org/markup-compatibility/2006">
          <mc:Choice Requires="x14">
            <control shapeId="9951" r:id="rId134" name="Option Button 735">
              <controlPr defaultSize="0" autoFill="0" autoLine="0" autoPict="0">
                <anchor moveWithCells="1">
                  <from>
                    <xdr:col>8</xdr:col>
                    <xdr:colOff>28575</xdr:colOff>
                    <xdr:row>45</xdr:row>
                    <xdr:rowOff>9525</xdr:rowOff>
                  </from>
                  <to>
                    <xdr:col>8</xdr:col>
                    <xdr:colOff>266700</xdr:colOff>
                    <xdr:row>45</xdr:row>
                    <xdr:rowOff>257175</xdr:rowOff>
                  </to>
                </anchor>
              </controlPr>
            </control>
          </mc:Choice>
        </mc:AlternateContent>
        <mc:AlternateContent xmlns:mc="http://schemas.openxmlformats.org/markup-compatibility/2006">
          <mc:Choice Requires="x14">
            <control shapeId="9952" r:id="rId135" name="Option Button 736">
              <controlPr defaultSize="0" autoFill="0" autoLine="0" autoPict="0">
                <anchor moveWithCells="1">
                  <from>
                    <xdr:col>6</xdr:col>
                    <xdr:colOff>28575</xdr:colOff>
                    <xdr:row>46</xdr:row>
                    <xdr:rowOff>9525</xdr:rowOff>
                  </from>
                  <to>
                    <xdr:col>6</xdr:col>
                    <xdr:colOff>266700</xdr:colOff>
                    <xdr:row>46</xdr:row>
                    <xdr:rowOff>257175</xdr:rowOff>
                  </to>
                </anchor>
              </controlPr>
            </control>
          </mc:Choice>
        </mc:AlternateContent>
        <mc:AlternateContent xmlns:mc="http://schemas.openxmlformats.org/markup-compatibility/2006">
          <mc:Choice Requires="x14">
            <control shapeId="9953" r:id="rId136" name="Option Button 737">
              <controlPr defaultSize="0" autoFill="0" autoLine="0" autoPict="0">
                <anchor moveWithCells="1">
                  <from>
                    <xdr:col>8</xdr:col>
                    <xdr:colOff>28575</xdr:colOff>
                    <xdr:row>46</xdr:row>
                    <xdr:rowOff>9525</xdr:rowOff>
                  </from>
                  <to>
                    <xdr:col>8</xdr:col>
                    <xdr:colOff>266700</xdr:colOff>
                    <xdr:row>46</xdr:row>
                    <xdr:rowOff>257175</xdr:rowOff>
                  </to>
                </anchor>
              </controlPr>
            </control>
          </mc:Choice>
        </mc:AlternateContent>
        <mc:AlternateContent xmlns:mc="http://schemas.openxmlformats.org/markup-compatibility/2006">
          <mc:Choice Requires="x14">
            <control shapeId="9954" r:id="rId137" name="Option Button 738">
              <controlPr defaultSize="0" autoFill="0" autoLine="0" autoPict="0">
                <anchor moveWithCells="1">
                  <from>
                    <xdr:col>6</xdr:col>
                    <xdr:colOff>28575</xdr:colOff>
                    <xdr:row>47</xdr:row>
                    <xdr:rowOff>9525</xdr:rowOff>
                  </from>
                  <to>
                    <xdr:col>6</xdr:col>
                    <xdr:colOff>266700</xdr:colOff>
                    <xdr:row>47</xdr:row>
                    <xdr:rowOff>257175</xdr:rowOff>
                  </to>
                </anchor>
              </controlPr>
            </control>
          </mc:Choice>
        </mc:AlternateContent>
        <mc:AlternateContent xmlns:mc="http://schemas.openxmlformats.org/markup-compatibility/2006">
          <mc:Choice Requires="x14">
            <control shapeId="9955" r:id="rId138" name="Option Button 739">
              <controlPr defaultSize="0" autoFill="0" autoLine="0" autoPict="0">
                <anchor moveWithCells="1">
                  <from>
                    <xdr:col>8</xdr:col>
                    <xdr:colOff>28575</xdr:colOff>
                    <xdr:row>47</xdr:row>
                    <xdr:rowOff>9525</xdr:rowOff>
                  </from>
                  <to>
                    <xdr:col>8</xdr:col>
                    <xdr:colOff>266700</xdr:colOff>
                    <xdr:row>47</xdr:row>
                    <xdr:rowOff>257175</xdr:rowOff>
                  </to>
                </anchor>
              </controlPr>
            </control>
          </mc:Choice>
        </mc:AlternateContent>
        <mc:AlternateContent xmlns:mc="http://schemas.openxmlformats.org/markup-compatibility/2006">
          <mc:Choice Requires="x14">
            <control shapeId="9956" r:id="rId139" name="Option Button 740">
              <controlPr defaultSize="0" autoFill="0" autoLine="0" autoPict="0">
                <anchor moveWithCells="1">
                  <from>
                    <xdr:col>6</xdr:col>
                    <xdr:colOff>28575</xdr:colOff>
                    <xdr:row>48</xdr:row>
                    <xdr:rowOff>9525</xdr:rowOff>
                  </from>
                  <to>
                    <xdr:col>6</xdr:col>
                    <xdr:colOff>266700</xdr:colOff>
                    <xdr:row>48</xdr:row>
                    <xdr:rowOff>257175</xdr:rowOff>
                  </to>
                </anchor>
              </controlPr>
            </control>
          </mc:Choice>
        </mc:AlternateContent>
        <mc:AlternateContent xmlns:mc="http://schemas.openxmlformats.org/markup-compatibility/2006">
          <mc:Choice Requires="x14">
            <control shapeId="9957" r:id="rId140" name="Option Button 741">
              <controlPr defaultSize="0" autoFill="0" autoLine="0" autoPict="0">
                <anchor moveWithCells="1">
                  <from>
                    <xdr:col>8</xdr:col>
                    <xdr:colOff>28575</xdr:colOff>
                    <xdr:row>48</xdr:row>
                    <xdr:rowOff>9525</xdr:rowOff>
                  </from>
                  <to>
                    <xdr:col>8</xdr:col>
                    <xdr:colOff>266700</xdr:colOff>
                    <xdr:row>48</xdr:row>
                    <xdr:rowOff>257175</xdr:rowOff>
                  </to>
                </anchor>
              </controlPr>
            </control>
          </mc:Choice>
        </mc:AlternateContent>
        <mc:AlternateContent xmlns:mc="http://schemas.openxmlformats.org/markup-compatibility/2006">
          <mc:Choice Requires="x14">
            <control shapeId="9958" r:id="rId141" name="Option Button 742">
              <controlPr defaultSize="0" autoFill="0" autoLine="0" autoPict="0">
                <anchor moveWithCells="1">
                  <from>
                    <xdr:col>6</xdr:col>
                    <xdr:colOff>28575</xdr:colOff>
                    <xdr:row>49</xdr:row>
                    <xdr:rowOff>9525</xdr:rowOff>
                  </from>
                  <to>
                    <xdr:col>6</xdr:col>
                    <xdr:colOff>266700</xdr:colOff>
                    <xdr:row>49</xdr:row>
                    <xdr:rowOff>257175</xdr:rowOff>
                  </to>
                </anchor>
              </controlPr>
            </control>
          </mc:Choice>
        </mc:AlternateContent>
        <mc:AlternateContent xmlns:mc="http://schemas.openxmlformats.org/markup-compatibility/2006">
          <mc:Choice Requires="x14">
            <control shapeId="9959" r:id="rId142" name="Option Button 743">
              <controlPr defaultSize="0" autoFill="0" autoLine="0" autoPict="0">
                <anchor moveWithCells="1">
                  <from>
                    <xdr:col>8</xdr:col>
                    <xdr:colOff>28575</xdr:colOff>
                    <xdr:row>49</xdr:row>
                    <xdr:rowOff>9525</xdr:rowOff>
                  </from>
                  <to>
                    <xdr:col>8</xdr:col>
                    <xdr:colOff>266700</xdr:colOff>
                    <xdr:row>49</xdr:row>
                    <xdr:rowOff>257175</xdr:rowOff>
                  </to>
                </anchor>
              </controlPr>
            </control>
          </mc:Choice>
        </mc:AlternateContent>
        <mc:AlternateContent xmlns:mc="http://schemas.openxmlformats.org/markup-compatibility/2006">
          <mc:Choice Requires="x14">
            <control shapeId="9960" r:id="rId143" name="Option Button 744">
              <controlPr defaultSize="0" autoFill="0" autoLine="0" autoPict="0">
                <anchor moveWithCells="1">
                  <from>
                    <xdr:col>6</xdr:col>
                    <xdr:colOff>28575</xdr:colOff>
                    <xdr:row>50</xdr:row>
                    <xdr:rowOff>9525</xdr:rowOff>
                  </from>
                  <to>
                    <xdr:col>6</xdr:col>
                    <xdr:colOff>266700</xdr:colOff>
                    <xdr:row>50</xdr:row>
                    <xdr:rowOff>257175</xdr:rowOff>
                  </to>
                </anchor>
              </controlPr>
            </control>
          </mc:Choice>
        </mc:AlternateContent>
        <mc:AlternateContent xmlns:mc="http://schemas.openxmlformats.org/markup-compatibility/2006">
          <mc:Choice Requires="x14">
            <control shapeId="9961" r:id="rId144" name="Option Button 745">
              <controlPr defaultSize="0" autoFill="0" autoLine="0" autoPict="0">
                <anchor moveWithCells="1">
                  <from>
                    <xdr:col>8</xdr:col>
                    <xdr:colOff>28575</xdr:colOff>
                    <xdr:row>50</xdr:row>
                    <xdr:rowOff>9525</xdr:rowOff>
                  </from>
                  <to>
                    <xdr:col>8</xdr:col>
                    <xdr:colOff>266700</xdr:colOff>
                    <xdr:row>50</xdr:row>
                    <xdr:rowOff>257175</xdr:rowOff>
                  </to>
                </anchor>
              </controlPr>
            </control>
          </mc:Choice>
        </mc:AlternateContent>
        <mc:AlternateContent xmlns:mc="http://schemas.openxmlformats.org/markup-compatibility/2006">
          <mc:Choice Requires="x14">
            <control shapeId="9962" r:id="rId145" name="Option Button 746">
              <controlPr defaultSize="0" autoFill="0" autoLine="0" autoPict="0">
                <anchor moveWithCells="1">
                  <from>
                    <xdr:col>6</xdr:col>
                    <xdr:colOff>28575</xdr:colOff>
                    <xdr:row>51</xdr:row>
                    <xdr:rowOff>9525</xdr:rowOff>
                  </from>
                  <to>
                    <xdr:col>6</xdr:col>
                    <xdr:colOff>266700</xdr:colOff>
                    <xdr:row>51</xdr:row>
                    <xdr:rowOff>257175</xdr:rowOff>
                  </to>
                </anchor>
              </controlPr>
            </control>
          </mc:Choice>
        </mc:AlternateContent>
        <mc:AlternateContent xmlns:mc="http://schemas.openxmlformats.org/markup-compatibility/2006">
          <mc:Choice Requires="x14">
            <control shapeId="9963" r:id="rId146" name="Option Button 747">
              <controlPr defaultSize="0" autoFill="0" autoLine="0" autoPict="0">
                <anchor moveWithCells="1">
                  <from>
                    <xdr:col>8</xdr:col>
                    <xdr:colOff>28575</xdr:colOff>
                    <xdr:row>51</xdr:row>
                    <xdr:rowOff>9525</xdr:rowOff>
                  </from>
                  <to>
                    <xdr:col>8</xdr:col>
                    <xdr:colOff>266700</xdr:colOff>
                    <xdr:row>51</xdr:row>
                    <xdr:rowOff>257175</xdr:rowOff>
                  </to>
                </anchor>
              </controlPr>
            </control>
          </mc:Choice>
        </mc:AlternateContent>
        <mc:AlternateContent xmlns:mc="http://schemas.openxmlformats.org/markup-compatibility/2006">
          <mc:Choice Requires="x14">
            <control shapeId="9964" r:id="rId147" name="Option Button 748">
              <controlPr defaultSize="0" autoFill="0" autoLine="0" autoPict="0">
                <anchor moveWithCells="1">
                  <from>
                    <xdr:col>6</xdr:col>
                    <xdr:colOff>28575</xdr:colOff>
                    <xdr:row>52</xdr:row>
                    <xdr:rowOff>9525</xdr:rowOff>
                  </from>
                  <to>
                    <xdr:col>6</xdr:col>
                    <xdr:colOff>266700</xdr:colOff>
                    <xdr:row>52</xdr:row>
                    <xdr:rowOff>257175</xdr:rowOff>
                  </to>
                </anchor>
              </controlPr>
            </control>
          </mc:Choice>
        </mc:AlternateContent>
        <mc:AlternateContent xmlns:mc="http://schemas.openxmlformats.org/markup-compatibility/2006">
          <mc:Choice Requires="x14">
            <control shapeId="9965" r:id="rId148" name="Option Button 749">
              <controlPr defaultSize="0" autoFill="0" autoLine="0" autoPict="0">
                <anchor moveWithCells="1">
                  <from>
                    <xdr:col>8</xdr:col>
                    <xdr:colOff>28575</xdr:colOff>
                    <xdr:row>52</xdr:row>
                    <xdr:rowOff>9525</xdr:rowOff>
                  </from>
                  <to>
                    <xdr:col>8</xdr:col>
                    <xdr:colOff>266700</xdr:colOff>
                    <xdr:row>52</xdr:row>
                    <xdr:rowOff>257175</xdr:rowOff>
                  </to>
                </anchor>
              </controlPr>
            </control>
          </mc:Choice>
        </mc:AlternateContent>
        <mc:AlternateContent xmlns:mc="http://schemas.openxmlformats.org/markup-compatibility/2006">
          <mc:Choice Requires="x14">
            <control shapeId="9966" r:id="rId149" name="Option Button 750">
              <controlPr defaultSize="0" autoFill="0" autoLine="0" autoPict="0">
                <anchor moveWithCells="1">
                  <from>
                    <xdr:col>6</xdr:col>
                    <xdr:colOff>28575</xdr:colOff>
                    <xdr:row>53</xdr:row>
                    <xdr:rowOff>9525</xdr:rowOff>
                  </from>
                  <to>
                    <xdr:col>6</xdr:col>
                    <xdr:colOff>266700</xdr:colOff>
                    <xdr:row>53</xdr:row>
                    <xdr:rowOff>257175</xdr:rowOff>
                  </to>
                </anchor>
              </controlPr>
            </control>
          </mc:Choice>
        </mc:AlternateContent>
        <mc:AlternateContent xmlns:mc="http://schemas.openxmlformats.org/markup-compatibility/2006">
          <mc:Choice Requires="x14">
            <control shapeId="9967" r:id="rId150" name="Option Button 751">
              <controlPr defaultSize="0" autoFill="0" autoLine="0" autoPict="0">
                <anchor moveWithCells="1">
                  <from>
                    <xdr:col>8</xdr:col>
                    <xdr:colOff>28575</xdr:colOff>
                    <xdr:row>53</xdr:row>
                    <xdr:rowOff>9525</xdr:rowOff>
                  </from>
                  <to>
                    <xdr:col>8</xdr:col>
                    <xdr:colOff>266700</xdr:colOff>
                    <xdr:row>53</xdr:row>
                    <xdr:rowOff>257175</xdr:rowOff>
                  </to>
                </anchor>
              </controlPr>
            </control>
          </mc:Choice>
        </mc:AlternateContent>
        <mc:AlternateContent xmlns:mc="http://schemas.openxmlformats.org/markup-compatibility/2006">
          <mc:Choice Requires="x14">
            <control shapeId="9968" r:id="rId151" name="Option Button 752">
              <controlPr defaultSize="0" autoFill="0" autoLine="0" autoPict="0">
                <anchor moveWithCells="1">
                  <from>
                    <xdr:col>6</xdr:col>
                    <xdr:colOff>28575</xdr:colOff>
                    <xdr:row>54</xdr:row>
                    <xdr:rowOff>9525</xdr:rowOff>
                  </from>
                  <to>
                    <xdr:col>6</xdr:col>
                    <xdr:colOff>266700</xdr:colOff>
                    <xdr:row>54</xdr:row>
                    <xdr:rowOff>257175</xdr:rowOff>
                  </to>
                </anchor>
              </controlPr>
            </control>
          </mc:Choice>
        </mc:AlternateContent>
        <mc:AlternateContent xmlns:mc="http://schemas.openxmlformats.org/markup-compatibility/2006">
          <mc:Choice Requires="x14">
            <control shapeId="9969" r:id="rId152" name="Option Button 753">
              <controlPr defaultSize="0" autoFill="0" autoLine="0" autoPict="0">
                <anchor moveWithCells="1">
                  <from>
                    <xdr:col>8</xdr:col>
                    <xdr:colOff>28575</xdr:colOff>
                    <xdr:row>54</xdr:row>
                    <xdr:rowOff>9525</xdr:rowOff>
                  </from>
                  <to>
                    <xdr:col>8</xdr:col>
                    <xdr:colOff>266700</xdr:colOff>
                    <xdr:row>54</xdr:row>
                    <xdr:rowOff>257175</xdr:rowOff>
                  </to>
                </anchor>
              </controlPr>
            </control>
          </mc:Choice>
        </mc:AlternateContent>
        <mc:AlternateContent xmlns:mc="http://schemas.openxmlformats.org/markup-compatibility/2006">
          <mc:Choice Requires="x14">
            <control shapeId="9970" r:id="rId153" name="Option Button 754">
              <controlPr defaultSize="0" autoFill="0" autoLine="0" autoPict="0">
                <anchor moveWithCells="1">
                  <from>
                    <xdr:col>6</xdr:col>
                    <xdr:colOff>28575</xdr:colOff>
                    <xdr:row>55</xdr:row>
                    <xdr:rowOff>9525</xdr:rowOff>
                  </from>
                  <to>
                    <xdr:col>6</xdr:col>
                    <xdr:colOff>266700</xdr:colOff>
                    <xdr:row>55</xdr:row>
                    <xdr:rowOff>257175</xdr:rowOff>
                  </to>
                </anchor>
              </controlPr>
            </control>
          </mc:Choice>
        </mc:AlternateContent>
        <mc:AlternateContent xmlns:mc="http://schemas.openxmlformats.org/markup-compatibility/2006">
          <mc:Choice Requires="x14">
            <control shapeId="9971" r:id="rId154" name="Option Button 755">
              <controlPr defaultSize="0" autoFill="0" autoLine="0" autoPict="0">
                <anchor moveWithCells="1">
                  <from>
                    <xdr:col>8</xdr:col>
                    <xdr:colOff>28575</xdr:colOff>
                    <xdr:row>55</xdr:row>
                    <xdr:rowOff>9525</xdr:rowOff>
                  </from>
                  <to>
                    <xdr:col>8</xdr:col>
                    <xdr:colOff>266700</xdr:colOff>
                    <xdr:row>55</xdr:row>
                    <xdr:rowOff>257175</xdr:rowOff>
                  </to>
                </anchor>
              </controlPr>
            </control>
          </mc:Choice>
        </mc:AlternateContent>
        <mc:AlternateContent xmlns:mc="http://schemas.openxmlformats.org/markup-compatibility/2006">
          <mc:Choice Requires="x14">
            <control shapeId="9973" r:id="rId155" name="Option Button 757">
              <controlPr defaultSize="0" autoFill="0" autoLine="0" autoPict="0">
                <anchor moveWithCells="1">
                  <from>
                    <xdr:col>6</xdr:col>
                    <xdr:colOff>28575</xdr:colOff>
                    <xdr:row>56</xdr:row>
                    <xdr:rowOff>9525</xdr:rowOff>
                  </from>
                  <to>
                    <xdr:col>6</xdr:col>
                    <xdr:colOff>266700</xdr:colOff>
                    <xdr:row>56</xdr:row>
                    <xdr:rowOff>257175</xdr:rowOff>
                  </to>
                </anchor>
              </controlPr>
            </control>
          </mc:Choice>
        </mc:AlternateContent>
        <mc:AlternateContent xmlns:mc="http://schemas.openxmlformats.org/markup-compatibility/2006">
          <mc:Choice Requires="x14">
            <control shapeId="9974" r:id="rId156" name="Option Button 758">
              <controlPr defaultSize="0" autoFill="0" autoLine="0" autoPict="0">
                <anchor moveWithCells="1">
                  <from>
                    <xdr:col>8</xdr:col>
                    <xdr:colOff>28575</xdr:colOff>
                    <xdr:row>56</xdr:row>
                    <xdr:rowOff>9525</xdr:rowOff>
                  </from>
                  <to>
                    <xdr:col>8</xdr:col>
                    <xdr:colOff>266700</xdr:colOff>
                    <xdr:row>56</xdr:row>
                    <xdr:rowOff>257175</xdr:rowOff>
                  </to>
                </anchor>
              </controlPr>
            </control>
          </mc:Choice>
        </mc:AlternateContent>
        <mc:AlternateContent xmlns:mc="http://schemas.openxmlformats.org/markup-compatibility/2006">
          <mc:Choice Requires="x14">
            <control shapeId="9975" r:id="rId157" name="Group Box 759">
              <controlPr defaultSize="0" autoFill="0" autoPict="0">
                <anchor moveWithCells="1">
                  <from>
                    <xdr:col>5</xdr:col>
                    <xdr:colOff>1419225</xdr:colOff>
                    <xdr:row>56</xdr:row>
                    <xdr:rowOff>419100</xdr:rowOff>
                  </from>
                  <to>
                    <xdr:col>9</xdr:col>
                    <xdr:colOff>714375</xdr:colOff>
                    <xdr:row>57</xdr:row>
                    <xdr:rowOff>409575</xdr:rowOff>
                  </to>
                </anchor>
              </controlPr>
            </control>
          </mc:Choice>
        </mc:AlternateContent>
        <mc:AlternateContent xmlns:mc="http://schemas.openxmlformats.org/markup-compatibility/2006">
          <mc:Choice Requires="x14">
            <control shapeId="9976" r:id="rId158" name="Option Button 760">
              <controlPr defaultSize="0" autoFill="0" autoLine="0" autoPict="0">
                <anchor moveWithCells="1">
                  <from>
                    <xdr:col>6</xdr:col>
                    <xdr:colOff>28575</xdr:colOff>
                    <xdr:row>57</xdr:row>
                    <xdr:rowOff>9525</xdr:rowOff>
                  </from>
                  <to>
                    <xdr:col>6</xdr:col>
                    <xdr:colOff>266700</xdr:colOff>
                    <xdr:row>57</xdr:row>
                    <xdr:rowOff>257175</xdr:rowOff>
                  </to>
                </anchor>
              </controlPr>
            </control>
          </mc:Choice>
        </mc:AlternateContent>
        <mc:AlternateContent xmlns:mc="http://schemas.openxmlformats.org/markup-compatibility/2006">
          <mc:Choice Requires="x14">
            <control shapeId="9977" r:id="rId159" name="Option Button 761">
              <controlPr defaultSize="0" autoFill="0" autoLine="0" autoPict="0">
                <anchor moveWithCells="1">
                  <from>
                    <xdr:col>8</xdr:col>
                    <xdr:colOff>28575</xdr:colOff>
                    <xdr:row>57</xdr:row>
                    <xdr:rowOff>9525</xdr:rowOff>
                  </from>
                  <to>
                    <xdr:col>8</xdr:col>
                    <xdr:colOff>266700</xdr:colOff>
                    <xdr:row>57</xdr:row>
                    <xdr:rowOff>257175</xdr:rowOff>
                  </to>
                </anchor>
              </controlPr>
            </control>
          </mc:Choice>
        </mc:AlternateContent>
        <mc:AlternateContent xmlns:mc="http://schemas.openxmlformats.org/markup-compatibility/2006">
          <mc:Choice Requires="x14">
            <control shapeId="9978" r:id="rId160" name="Option Button 762">
              <controlPr defaultSize="0" autoFill="0" autoLine="0" autoPict="0">
                <anchor moveWithCells="1">
                  <from>
                    <xdr:col>6</xdr:col>
                    <xdr:colOff>28575</xdr:colOff>
                    <xdr:row>58</xdr:row>
                    <xdr:rowOff>9525</xdr:rowOff>
                  </from>
                  <to>
                    <xdr:col>6</xdr:col>
                    <xdr:colOff>266700</xdr:colOff>
                    <xdr:row>58</xdr:row>
                    <xdr:rowOff>257175</xdr:rowOff>
                  </to>
                </anchor>
              </controlPr>
            </control>
          </mc:Choice>
        </mc:AlternateContent>
        <mc:AlternateContent xmlns:mc="http://schemas.openxmlformats.org/markup-compatibility/2006">
          <mc:Choice Requires="x14">
            <control shapeId="9979" r:id="rId161" name="Option Button 763">
              <controlPr defaultSize="0" autoFill="0" autoLine="0" autoPict="0">
                <anchor moveWithCells="1">
                  <from>
                    <xdr:col>8</xdr:col>
                    <xdr:colOff>28575</xdr:colOff>
                    <xdr:row>58</xdr:row>
                    <xdr:rowOff>9525</xdr:rowOff>
                  </from>
                  <to>
                    <xdr:col>8</xdr:col>
                    <xdr:colOff>266700</xdr:colOff>
                    <xdr:row>58</xdr:row>
                    <xdr:rowOff>257175</xdr:rowOff>
                  </to>
                </anchor>
              </controlPr>
            </control>
          </mc:Choice>
        </mc:AlternateContent>
        <mc:AlternateContent xmlns:mc="http://schemas.openxmlformats.org/markup-compatibility/2006">
          <mc:Choice Requires="x14">
            <control shapeId="9980" r:id="rId162" name="Option Button 764">
              <controlPr defaultSize="0" autoFill="0" autoLine="0" autoPict="0">
                <anchor moveWithCells="1">
                  <from>
                    <xdr:col>6</xdr:col>
                    <xdr:colOff>28575</xdr:colOff>
                    <xdr:row>64</xdr:row>
                    <xdr:rowOff>9525</xdr:rowOff>
                  </from>
                  <to>
                    <xdr:col>6</xdr:col>
                    <xdr:colOff>266700</xdr:colOff>
                    <xdr:row>64</xdr:row>
                    <xdr:rowOff>257175</xdr:rowOff>
                  </to>
                </anchor>
              </controlPr>
            </control>
          </mc:Choice>
        </mc:AlternateContent>
        <mc:AlternateContent xmlns:mc="http://schemas.openxmlformats.org/markup-compatibility/2006">
          <mc:Choice Requires="x14">
            <control shapeId="9981" r:id="rId163" name="Option Button 765">
              <controlPr defaultSize="0" autoFill="0" autoLine="0" autoPict="0">
                <anchor moveWithCells="1">
                  <from>
                    <xdr:col>8</xdr:col>
                    <xdr:colOff>28575</xdr:colOff>
                    <xdr:row>64</xdr:row>
                    <xdr:rowOff>9525</xdr:rowOff>
                  </from>
                  <to>
                    <xdr:col>8</xdr:col>
                    <xdr:colOff>266700</xdr:colOff>
                    <xdr:row>64</xdr:row>
                    <xdr:rowOff>257175</xdr:rowOff>
                  </to>
                </anchor>
              </controlPr>
            </control>
          </mc:Choice>
        </mc:AlternateContent>
        <mc:AlternateContent xmlns:mc="http://schemas.openxmlformats.org/markup-compatibility/2006">
          <mc:Choice Requires="x14">
            <control shapeId="9982" r:id="rId164" name="Option Button 766">
              <controlPr defaultSize="0" autoFill="0" autoLine="0" autoPict="0">
                <anchor moveWithCells="1">
                  <from>
                    <xdr:col>6</xdr:col>
                    <xdr:colOff>28575</xdr:colOff>
                    <xdr:row>65</xdr:row>
                    <xdr:rowOff>9525</xdr:rowOff>
                  </from>
                  <to>
                    <xdr:col>6</xdr:col>
                    <xdr:colOff>266700</xdr:colOff>
                    <xdr:row>65</xdr:row>
                    <xdr:rowOff>257175</xdr:rowOff>
                  </to>
                </anchor>
              </controlPr>
            </control>
          </mc:Choice>
        </mc:AlternateContent>
        <mc:AlternateContent xmlns:mc="http://schemas.openxmlformats.org/markup-compatibility/2006">
          <mc:Choice Requires="x14">
            <control shapeId="9983" r:id="rId165" name="Option Button 767">
              <controlPr defaultSize="0" autoFill="0" autoLine="0" autoPict="0">
                <anchor moveWithCells="1">
                  <from>
                    <xdr:col>8</xdr:col>
                    <xdr:colOff>28575</xdr:colOff>
                    <xdr:row>65</xdr:row>
                    <xdr:rowOff>9525</xdr:rowOff>
                  </from>
                  <to>
                    <xdr:col>8</xdr:col>
                    <xdr:colOff>266700</xdr:colOff>
                    <xdr:row>65</xdr:row>
                    <xdr:rowOff>257175</xdr:rowOff>
                  </to>
                </anchor>
              </controlPr>
            </control>
          </mc:Choice>
        </mc:AlternateContent>
        <mc:AlternateContent xmlns:mc="http://schemas.openxmlformats.org/markup-compatibility/2006">
          <mc:Choice Requires="x14">
            <control shapeId="9984" r:id="rId166" name="Option Button 768">
              <controlPr defaultSize="0" autoFill="0" autoLine="0" autoPict="0">
                <anchor moveWithCells="1">
                  <from>
                    <xdr:col>6</xdr:col>
                    <xdr:colOff>28575</xdr:colOff>
                    <xdr:row>66</xdr:row>
                    <xdr:rowOff>9525</xdr:rowOff>
                  </from>
                  <to>
                    <xdr:col>6</xdr:col>
                    <xdr:colOff>266700</xdr:colOff>
                    <xdr:row>66</xdr:row>
                    <xdr:rowOff>257175</xdr:rowOff>
                  </to>
                </anchor>
              </controlPr>
            </control>
          </mc:Choice>
        </mc:AlternateContent>
        <mc:AlternateContent xmlns:mc="http://schemas.openxmlformats.org/markup-compatibility/2006">
          <mc:Choice Requires="x14">
            <control shapeId="9985" r:id="rId167" name="Option Button 769">
              <controlPr defaultSize="0" autoFill="0" autoLine="0" autoPict="0">
                <anchor moveWithCells="1">
                  <from>
                    <xdr:col>8</xdr:col>
                    <xdr:colOff>28575</xdr:colOff>
                    <xdr:row>66</xdr:row>
                    <xdr:rowOff>9525</xdr:rowOff>
                  </from>
                  <to>
                    <xdr:col>8</xdr:col>
                    <xdr:colOff>266700</xdr:colOff>
                    <xdr:row>66</xdr:row>
                    <xdr:rowOff>257175</xdr:rowOff>
                  </to>
                </anchor>
              </controlPr>
            </control>
          </mc:Choice>
        </mc:AlternateContent>
        <mc:AlternateContent xmlns:mc="http://schemas.openxmlformats.org/markup-compatibility/2006">
          <mc:Choice Requires="x14">
            <control shapeId="9986" r:id="rId168" name="Option Button 770">
              <controlPr defaultSize="0" autoFill="0" autoLine="0" autoPict="0">
                <anchor moveWithCells="1">
                  <from>
                    <xdr:col>6</xdr:col>
                    <xdr:colOff>28575</xdr:colOff>
                    <xdr:row>67</xdr:row>
                    <xdr:rowOff>9525</xdr:rowOff>
                  </from>
                  <to>
                    <xdr:col>6</xdr:col>
                    <xdr:colOff>266700</xdr:colOff>
                    <xdr:row>67</xdr:row>
                    <xdr:rowOff>257175</xdr:rowOff>
                  </to>
                </anchor>
              </controlPr>
            </control>
          </mc:Choice>
        </mc:AlternateContent>
        <mc:AlternateContent xmlns:mc="http://schemas.openxmlformats.org/markup-compatibility/2006">
          <mc:Choice Requires="x14">
            <control shapeId="9987" r:id="rId169" name="Option Button 771">
              <controlPr defaultSize="0" autoFill="0" autoLine="0" autoPict="0">
                <anchor moveWithCells="1">
                  <from>
                    <xdr:col>8</xdr:col>
                    <xdr:colOff>28575</xdr:colOff>
                    <xdr:row>67</xdr:row>
                    <xdr:rowOff>9525</xdr:rowOff>
                  </from>
                  <to>
                    <xdr:col>8</xdr:col>
                    <xdr:colOff>266700</xdr:colOff>
                    <xdr:row>67</xdr:row>
                    <xdr:rowOff>257175</xdr:rowOff>
                  </to>
                </anchor>
              </controlPr>
            </control>
          </mc:Choice>
        </mc:AlternateContent>
        <mc:AlternateContent xmlns:mc="http://schemas.openxmlformats.org/markup-compatibility/2006">
          <mc:Choice Requires="x14">
            <control shapeId="9988" r:id="rId170" name="Option Button 772">
              <controlPr defaultSize="0" autoFill="0" autoLine="0" autoPict="0">
                <anchor moveWithCells="1">
                  <from>
                    <xdr:col>6</xdr:col>
                    <xdr:colOff>28575</xdr:colOff>
                    <xdr:row>68</xdr:row>
                    <xdr:rowOff>9525</xdr:rowOff>
                  </from>
                  <to>
                    <xdr:col>6</xdr:col>
                    <xdr:colOff>266700</xdr:colOff>
                    <xdr:row>68</xdr:row>
                    <xdr:rowOff>257175</xdr:rowOff>
                  </to>
                </anchor>
              </controlPr>
            </control>
          </mc:Choice>
        </mc:AlternateContent>
        <mc:AlternateContent xmlns:mc="http://schemas.openxmlformats.org/markup-compatibility/2006">
          <mc:Choice Requires="x14">
            <control shapeId="9989" r:id="rId171" name="Option Button 773">
              <controlPr defaultSize="0" autoFill="0" autoLine="0" autoPict="0">
                <anchor moveWithCells="1">
                  <from>
                    <xdr:col>8</xdr:col>
                    <xdr:colOff>28575</xdr:colOff>
                    <xdr:row>68</xdr:row>
                    <xdr:rowOff>9525</xdr:rowOff>
                  </from>
                  <to>
                    <xdr:col>8</xdr:col>
                    <xdr:colOff>266700</xdr:colOff>
                    <xdr:row>68</xdr:row>
                    <xdr:rowOff>257175</xdr:rowOff>
                  </to>
                </anchor>
              </controlPr>
            </control>
          </mc:Choice>
        </mc:AlternateContent>
        <mc:AlternateContent xmlns:mc="http://schemas.openxmlformats.org/markup-compatibility/2006">
          <mc:Choice Requires="x14">
            <control shapeId="9990" r:id="rId172" name="Option Button 774">
              <controlPr defaultSize="0" autoFill="0" autoLine="0" autoPict="0">
                <anchor moveWithCells="1">
                  <from>
                    <xdr:col>6</xdr:col>
                    <xdr:colOff>28575</xdr:colOff>
                    <xdr:row>69</xdr:row>
                    <xdr:rowOff>9525</xdr:rowOff>
                  </from>
                  <to>
                    <xdr:col>6</xdr:col>
                    <xdr:colOff>266700</xdr:colOff>
                    <xdr:row>69</xdr:row>
                    <xdr:rowOff>257175</xdr:rowOff>
                  </to>
                </anchor>
              </controlPr>
            </control>
          </mc:Choice>
        </mc:AlternateContent>
        <mc:AlternateContent xmlns:mc="http://schemas.openxmlformats.org/markup-compatibility/2006">
          <mc:Choice Requires="x14">
            <control shapeId="9991" r:id="rId173" name="Option Button 775">
              <controlPr defaultSize="0" autoFill="0" autoLine="0" autoPict="0">
                <anchor moveWithCells="1">
                  <from>
                    <xdr:col>8</xdr:col>
                    <xdr:colOff>28575</xdr:colOff>
                    <xdr:row>69</xdr:row>
                    <xdr:rowOff>9525</xdr:rowOff>
                  </from>
                  <to>
                    <xdr:col>8</xdr:col>
                    <xdr:colOff>266700</xdr:colOff>
                    <xdr:row>69</xdr:row>
                    <xdr:rowOff>257175</xdr:rowOff>
                  </to>
                </anchor>
              </controlPr>
            </control>
          </mc:Choice>
        </mc:AlternateContent>
        <mc:AlternateContent xmlns:mc="http://schemas.openxmlformats.org/markup-compatibility/2006">
          <mc:Choice Requires="x14">
            <control shapeId="9992" r:id="rId174" name="Option Button 776">
              <controlPr defaultSize="0" autoFill="0" autoLine="0" autoPict="0">
                <anchor moveWithCells="1">
                  <from>
                    <xdr:col>6</xdr:col>
                    <xdr:colOff>28575</xdr:colOff>
                    <xdr:row>70</xdr:row>
                    <xdr:rowOff>9525</xdr:rowOff>
                  </from>
                  <to>
                    <xdr:col>6</xdr:col>
                    <xdr:colOff>266700</xdr:colOff>
                    <xdr:row>70</xdr:row>
                    <xdr:rowOff>257175</xdr:rowOff>
                  </to>
                </anchor>
              </controlPr>
            </control>
          </mc:Choice>
        </mc:AlternateContent>
        <mc:AlternateContent xmlns:mc="http://schemas.openxmlformats.org/markup-compatibility/2006">
          <mc:Choice Requires="x14">
            <control shapeId="9993" r:id="rId175" name="Option Button 777">
              <controlPr defaultSize="0" autoFill="0" autoLine="0" autoPict="0">
                <anchor moveWithCells="1">
                  <from>
                    <xdr:col>8</xdr:col>
                    <xdr:colOff>28575</xdr:colOff>
                    <xdr:row>70</xdr:row>
                    <xdr:rowOff>9525</xdr:rowOff>
                  </from>
                  <to>
                    <xdr:col>8</xdr:col>
                    <xdr:colOff>266700</xdr:colOff>
                    <xdr:row>70</xdr:row>
                    <xdr:rowOff>257175</xdr:rowOff>
                  </to>
                </anchor>
              </controlPr>
            </control>
          </mc:Choice>
        </mc:AlternateContent>
        <mc:AlternateContent xmlns:mc="http://schemas.openxmlformats.org/markup-compatibility/2006">
          <mc:Choice Requires="x14">
            <control shapeId="9995" r:id="rId176" name="Option Button 779">
              <controlPr defaultSize="0" autoFill="0" autoLine="0" autoPict="0">
                <anchor moveWithCells="1">
                  <from>
                    <xdr:col>6</xdr:col>
                    <xdr:colOff>28575</xdr:colOff>
                    <xdr:row>71</xdr:row>
                    <xdr:rowOff>9525</xdr:rowOff>
                  </from>
                  <to>
                    <xdr:col>6</xdr:col>
                    <xdr:colOff>266700</xdr:colOff>
                    <xdr:row>71</xdr:row>
                    <xdr:rowOff>257175</xdr:rowOff>
                  </to>
                </anchor>
              </controlPr>
            </control>
          </mc:Choice>
        </mc:AlternateContent>
        <mc:AlternateContent xmlns:mc="http://schemas.openxmlformats.org/markup-compatibility/2006">
          <mc:Choice Requires="x14">
            <control shapeId="9996" r:id="rId177" name="Option Button 780">
              <controlPr defaultSize="0" autoFill="0" autoLine="0" autoPict="0">
                <anchor moveWithCells="1">
                  <from>
                    <xdr:col>8</xdr:col>
                    <xdr:colOff>28575</xdr:colOff>
                    <xdr:row>71</xdr:row>
                    <xdr:rowOff>9525</xdr:rowOff>
                  </from>
                  <to>
                    <xdr:col>8</xdr:col>
                    <xdr:colOff>266700</xdr:colOff>
                    <xdr:row>71</xdr:row>
                    <xdr:rowOff>257175</xdr:rowOff>
                  </to>
                </anchor>
              </controlPr>
            </control>
          </mc:Choice>
        </mc:AlternateContent>
        <mc:AlternateContent xmlns:mc="http://schemas.openxmlformats.org/markup-compatibility/2006">
          <mc:Choice Requires="x14">
            <control shapeId="9997" r:id="rId178" name="Option Button 781">
              <controlPr defaultSize="0" autoFill="0" autoLine="0" autoPict="0">
                <anchor moveWithCells="1">
                  <from>
                    <xdr:col>6</xdr:col>
                    <xdr:colOff>28575</xdr:colOff>
                    <xdr:row>72</xdr:row>
                    <xdr:rowOff>9525</xdr:rowOff>
                  </from>
                  <to>
                    <xdr:col>6</xdr:col>
                    <xdr:colOff>266700</xdr:colOff>
                    <xdr:row>72</xdr:row>
                    <xdr:rowOff>257175</xdr:rowOff>
                  </to>
                </anchor>
              </controlPr>
            </control>
          </mc:Choice>
        </mc:AlternateContent>
        <mc:AlternateContent xmlns:mc="http://schemas.openxmlformats.org/markup-compatibility/2006">
          <mc:Choice Requires="x14">
            <control shapeId="9998" r:id="rId179" name="Option Button 782">
              <controlPr defaultSize="0" autoFill="0" autoLine="0" autoPict="0">
                <anchor moveWithCells="1">
                  <from>
                    <xdr:col>8</xdr:col>
                    <xdr:colOff>28575</xdr:colOff>
                    <xdr:row>72</xdr:row>
                    <xdr:rowOff>9525</xdr:rowOff>
                  </from>
                  <to>
                    <xdr:col>8</xdr:col>
                    <xdr:colOff>266700</xdr:colOff>
                    <xdr:row>72</xdr:row>
                    <xdr:rowOff>257175</xdr:rowOff>
                  </to>
                </anchor>
              </controlPr>
            </control>
          </mc:Choice>
        </mc:AlternateContent>
        <mc:AlternateContent xmlns:mc="http://schemas.openxmlformats.org/markup-compatibility/2006">
          <mc:Choice Requires="x14">
            <control shapeId="9999" r:id="rId180" name="Option Button 783">
              <controlPr defaultSize="0" autoFill="0" autoLine="0" autoPict="0">
                <anchor moveWithCells="1">
                  <from>
                    <xdr:col>6</xdr:col>
                    <xdr:colOff>28575</xdr:colOff>
                    <xdr:row>73</xdr:row>
                    <xdr:rowOff>9525</xdr:rowOff>
                  </from>
                  <to>
                    <xdr:col>6</xdr:col>
                    <xdr:colOff>266700</xdr:colOff>
                    <xdr:row>73</xdr:row>
                    <xdr:rowOff>257175</xdr:rowOff>
                  </to>
                </anchor>
              </controlPr>
            </control>
          </mc:Choice>
        </mc:AlternateContent>
        <mc:AlternateContent xmlns:mc="http://schemas.openxmlformats.org/markup-compatibility/2006">
          <mc:Choice Requires="x14">
            <control shapeId="10000" r:id="rId181" name="Option Button 784">
              <controlPr defaultSize="0" autoFill="0" autoLine="0" autoPict="0">
                <anchor moveWithCells="1">
                  <from>
                    <xdr:col>8</xdr:col>
                    <xdr:colOff>28575</xdr:colOff>
                    <xdr:row>73</xdr:row>
                    <xdr:rowOff>9525</xdr:rowOff>
                  </from>
                  <to>
                    <xdr:col>8</xdr:col>
                    <xdr:colOff>266700</xdr:colOff>
                    <xdr:row>73</xdr:row>
                    <xdr:rowOff>257175</xdr:rowOff>
                  </to>
                </anchor>
              </controlPr>
            </control>
          </mc:Choice>
        </mc:AlternateContent>
        <mc:AlternateContent xmlns:mc="http://schemas.openxmlformats.org/markup-compatibility/2006">
          <mc:Choice Requires="x14">
            <control shapeId="10001" r:id="rId182" name="Option Button 785">
              <controlPr defaultSize="0" autoFill="0" autoLine="0" autoPict="0">
                <anchor moveWithCells="1">
                  <from>
                    <xdr:col>6</xdr:col>
                    <xdr:colOff>28575</xdr:colOff>
                    <xdr:row>74</xdr:row>
                    <xdr:rowOff>9525</xdr:rowOff>
                  </from>
                  <to>
                    <xdr:col>6</xdr:col>
                    <xdr:colOff>266700</xdr:colOff>
                    <xdr:row>74</xdr:row>
                    <xdr:rowOff>257175</xdr:rowOff>
                  </to>
                </anchor>
              </controlPr>
            </control>
          </mc:Choice>
        </mc:AlternateContent>
        <mc:AlternateContent xmlns:mc="http://schemas.openxmlformats.org/markup-compatibility/2006">
          <mc:Choice Requires="x14">
            <control shapeId="10002" r:id="rId183" name="Option Button 786">
              <controlPr defaultSize="0" autoFill="0" autoLine="0" autoPict="0">
                <anchor moveWithCells="1">
                  <from>
                    <xdr:col>8</xdr:col>
                    <xdr:colOff>28575</xdr:colOff>
                    <xdr:row>74</xdr:row>
                    <xdr:rowOff>9525</xdr:rowOff>
                  </from>
                  <to>
                    <xdr:col>8</xdr:col>
                    <xdr:colOff>266700</xdr:colOff>
                    <xdr:row>74</xdr:row>
                    <xdr:rowOff>257175</xdr:rowOff>
                  </to>
                </anchor>
              </controlPr>
            </control>
          </mc:Choice>
        </mc:AlternateContent>
        <mc:AlternateContent xmlns:mc="http://schemas.openxmlformats.org/markup-compatibility/2006">
          <mc:Choice Requires="x14">
            <control shapeId="10003" r:id="rId184" name="Option Button 787">
              <controlPr defaultSize="0" autoFill="0" autoLine="0" autoPict="0">
                <anchor moveWithCells="1">
                  <from>
                    <xdr:col>6</xdr:col>
                    <xdr:colOff>28575</xdr:colOff>
                    <xdr:row>80</xdr:row>
                    <xdr:rowOff>9525</xdr:rowOff>
                  </from>
                  <to>
                    <xdr:col>6</xdr:col>
                    <xdr:colOff>266700</xdr:colOff>
                    <xdr:row>80</xdr:row>
                    <xdr:rowOff>257175</xdr:rowOff>
                  </to>
                </anchor>
              </controlPr>
            </control>
          </mc:Choice>
        </mc:AlternateContent>
        <mc:AlternateContent xmlns:mc="http://schemas.openxmlformats.org/markup-compatibility/2006">
          <mc:Choice Requires="x14">
            <control shapeId="10004" r:id="rId185" name="Option Button 788">
              <controlPr defaultSize="0" autoFill="0" autoLine="0" autoPict="0">
                <anchor moveWithCells="1">
                  <from>
                    <xdr:col>8</xdr:col>
                    <xdr:colOff>28575</xdr:colOff>
                    <xdr:row>80</xdr:row>
                    <xdr:rowOff>9525</xdr:rowOff>
                  </from>
                  <to>
                    <xdr:col>8</xdr:col>
                    <xdr:colOff>266700</xdr:colOff>
                    <xdr:row>80</xdr:row>
                    <xdr:rowOff>257175</xdr:rowOff>
                  </to>
                </anchor>
              </controlPr>
            </control>
          </mc:Choice>
        </mc:AlternateContent>
        <mc:AlternateContent xmlns:mc="http://schemas.openxmlformats.org/markup-compatibility/2006">
          <mc:Choice Requires="x14">
            <control shapeId="10005" r:id="rId186" name="Option Button 789">
              <controlPr defaultSize="0" autoFill="0" autoLine="0" autoPict="0">
                <anchor moveWithCells="1">
                  <from>
                    <xdr:col>6</xdr:col>
                    <xdr:colOff>28575</xdr:colOff>
                    <xdr:row>81</xdr:row>
                    <xdr:rowOff>9525</xdr:rowOff>
                  </from>
                  <to>
                    <xdr:col>6</xdr:col>
                    <xdr:colOff>266700</xdr:colOff>
                    <xdr:row>81</xdr:row>
                    <xdr:rowOff>257175</xdr:rowOff>
                  </to>
                </anchor>
              </controlPr>
            </control>
          </mc:Choice>
        </mc:AlternateContent>
        <mc:AlternateContent xmlns:mc="http://schemas.openxmlformats.org/markup-compatibility/2006">
          <mc:Choice Requires="x14">
            <control shapeId="10006" r:id="rId187" name="Option Button 790">
              <controlPr defaultSize="0" autoFill="0" autoLine="0" autoPict="0">
                <anchor moveWithCells="1">
                  <from>
                    <xdr:col>8</xdr:col>
                    <xdr:colOff>28575</xdr:colOff>
                    <xdr:row>81</xdr:row>
                    <xdr:rowOff>9525</xdr:rowOff>
                  </from>
                  <to>
                    <xdr:col>8</xdr:col>
                    <xdr:colOff>266700</xdr:colOff>
                    <xdr:row>81</xdr:row>
                    <xdr:rowOff>257175</xdr:rowOff>
                  </to>
                </anchor>
              </controlPr>
            </control>
          </mc:Choice>
        </mc:AlternateContent>
        <mc:AlternateContent xmlns:mc="http://schemas.openxmlformats.org/markup-compatibility/2006">
          <mc:Choice Requires="x14">
            <control shapeId="10007" r:id="rId188" name="Option Button 791">
              <controlPr defaultSize="0" autoFill="0" autoLine="0" autoPict="0">
                <anchor moveWithCells="1">
                  <from>
                    <xdr:col>6</xdr:col>
                    <xdr:colOff>28575</xdr:colOff>
                    <xdr:row>82</xdr:row>
                    <xdr:rowOff>9525</xdr:rowOff>
                  </from>
                  <to>
                    <xdr:col>6</xdr:col>
                    <xdr:colOff>266700</xdr:colOff>
                    <xdr:row>82</xdr:row>
                    <xdr:rowOff>257175</xdr:rowOff>
                  </to>
                </anchor>
              </controlPr>
            </control>
          </mc:Choice>
        </mc:AlternateContent>
        <mc:AlternateContent xmlns:mc="http://schemas.openxmlformats.org/markup-compatibility/2006">
          <mc:Choice Requires="x14">
            <control shapeId="10008" r:id="rId189" name="Option Button 792">
              <controlPr defaultSize="0" autoFill="0" autoLine="0" autoPict="0">
                <anchor moveWithCells="1">
                  <from>
                    <xdr:col>8</xdr:col>
                    <xdr:colOff>28575</xdr:colOff>
                    <xdr:row>82</xdr:row>
                    <xdr:rowOff>9525</xdr:rowOff>
                  </from>
                  <to>
                    <xdr:col>8</xdr:col>
                    <xdr:colOff>266700</xdr:colOff>
                    <xdr:row>82</xdr:row>
                    <xdr:rowOff>257175</xdr:rowOff>
                  </to>
                </anchor>
              </controlPr>
            </control>
          </mc:Choice>
        </mc:AlternateContent>
        <mc:AlternateContent xmlns:mc="http://schemas.openxmlformats.org/markup-compatibility/2006">
          <mc:Choice Requires="x14">
            <control shapeId="10009" r:id="rId190" name="Option Button 793">
              <controlPr defaultSize="0" autoFill="0" autoLine="0" autoPict="0">
                <anchor moveWithCells="1">
                  <from>
                    <xdr:col>6</xdr:col>
                    <xdr:colOff>28575</xdr:colOff>
                    <xdr:row>83</xdr:row>
                    <xdr:rowOff>9525</xdr:rowOff>
                  </from>
                  <to>
                    <xdr:col>6</xdr:col>
                    <xdr:colOff>266700</xdr:colOff>
                    <xdr:row>83</xdr:row>
                    <xdr:rowOff>257175</xdr:rowOff>
                  </to>
                </anchor>
              </controlPr>
            </control>
          </mc:Choice>
        </mc:AlternateContent>
        <mc:AlternateContent xmlns:mc="http://schemas.openxmlformats.org/markup-compatibility/2006">
          <mc:Choice Requires="x14">
            <control shapeId="10010" r:id="rId191" name="Option Button 794">
              <controlPr defaultSize="0" autoFill="0" autoLine="0" autoPict="0">
                <anchor moveWithCells="1">
                  <from>
                    <xdr:col>8</xdr:col>
                    <xdr:colOff>28575</xdr:colOff>
                    <xdr:row>83</xdr:row>
                    <xdr:rowOff>9525</xdr:rowOff>
                  </from>
                  <to>
                    <xdr:col>8</xdr:col>
                    <xdr:colOff>266700</xdr:colOff>
                    <xdr:row>83</xdr:row>
                    <xdr:rowOff>257175</xdr:rowOff>
                  </to>
                </anchor>
              </controlPr>
            </control>
          </mc:Choice>
        </mc:AlternateContent>
        <mc:AlternateContent xmlns:mc="http://schemas.openxmlformats.org/markup-compatibility/2006">
          <mc:Choice Requires="x14">
            <control shapeId="10011" r:id="rId192" name="Option Button 795">
              <controlPr defaultSize="0" autoFill="0" autoLine="0" autoPict="0">
                <anchor moveWithCells="1">
                  <from>
                    <xdr:col>6</xdr:col>
                    <xdr:colOff>28575</xdr:colOff>
                    <xdr:row>89</xdr:row>
                    <xdr:rowOff>9525</xdr:rowOff>
                  </from>
                  <to>
                    <xdr:col>6</xdr:col>
                    <xdr:colOff>266700</xdr:colOff>
                    <xdr:row>89</xdr:row>
                    <xdr:rowOff>257175</xdr:rowOff>
                  </to>
                </anchor>
              </controlPr>
            </control>
          </mc:Choice>
        </mc:AlternateContent>
        <mc:AlternateContent xmlns:mc="http://schemas.openxmlformats.org/markup-compatibility/2006">
          <mc:Choice Requires="x14">
            <control shapeId="10012" r:id="rId193" name="Option Button 796">
              <controlPr defaultSize="0" autoFill="0" autoLine="0" autoPict="0">
                <anchor moveWithCells="1">
                  <from>
                    <xdr:col>8</xdr:col>
                    <xdr:colOff>28575</xdr:colOff>
                    <xdr:row>89</xdr:row>
                    <xdr:rowOff>9525</xdr:rowOff>
                  </from>
                  <to>
                    <xdr:col>8</xdr:col>
                    <xdr:colOff>266700</xdr:colOff>
                    <xdr:row>89</xdr:row>
                    <xdr:rowOff>257175</xdr:rowOff>
                  </to>
                </anchor>
              </controlPr>
            </control>
          </mc:Choice>
        </mc:AlternateContent>
        <mc:AlternateContent xmlns:mc="http://schemas.openxmlformats.org/markup-compatibility/2006">
          <mc:Choice Requires="x14">
            <control shapeId="10013" r:id="rId194" name="Option Button 797">
              <controlPr defaultSize="0" autoFill="0" autoLine="0" autoPict="0">
                <anchor moveWithCells="1">
                  <from>
                    <xdr:col>6</xdr:col>
                    <xdr:colOff>28575</xdr:colOff>
                    <xdr:row>90</xdr:row>
                    <xdr:rowOff>9525</xdr:rowOff>
                  </from>
                  <to>
                    <xdr:col>6</xdr:col>
                    <xdr:colOff>266700</xdr:colOff>
                    <xdr:row>90</xdr:row>
                    <xdr:rowOff>257175</xdr:rowOff>
                  </to>
                </anchor>
              </controlPr>
            </control>
          </mc:Choice>
        </mc:AlternateContent>
        <mc:AlternateContent xmlns:mc="http://schemas.openxmlformats.org/markup-compatibility/2006">
          <mc:Choice Requires="x14">
            <control shapeId="10014" r:id="rId195" name="Option Button 798">
              <controlPr defaultSize="0" autoFill="0" autoLine="0" autoPict="0">
                <anchor moveWithCells="1">
                  <from>
                    <xdr:col>8</xdr:col>
                    <xdr:colOff>28575</xdr:colOff>
                    <xdr:row>90</xdr:row>
                    <xdr:rowOff>9525</xdr:rowOff>
                  </from>
                  <to>
                    <xdr:col>8</xdr:col>
                    <xdr:colOff>266700</xdr:colOff>
                    <xdr:row>90</xdr:row>
                    <xdr:rowOff>257175</xdr:rowOff>
                  </to>
                </anchor>
              </controlPr>
            </control>
          </mc:Choice>
        </mc:AlternateContent>
        <mc:AlternateContent xmlns:mc="http://schemas.openxmlformats.org/markup-compatibility/2006">
          <mc:Choice Requires="x14">
            <control shapeId="10015" r:id="rId196" name="Option Button 799">
              <controlPr defaultSize="0" autoFill="0" autoLine="0" autoPict="0">
                <anchor moveWithCells="1">
                  <from>
                    <xdr:col>6</xdr:col>
                    <xdr:colOff>28575</xdr:colOff>
                    <xdr:row>91</xdr:row>
                    <xdr:rowOff>9525</xdr:rowOff>
                  </from>
                  <to>
                    <xdr:col>6</xdr:col>
                    <xdr:colOff>266700</xdr:colOff>
                    <xdr:row>91</xdr:row>
                    <xdr:rowOff>257175</xdr:rowOff>
                  </to>
                </anchor>
              </controlPr>
            </control>
          </mc:Choice>
        </mc:AlternateContent>
        <mc:AlternateContent xmlns:mc="http://schemas.openxmlformats.org/markup-compatibility/2006">
          <mc:Choice Requires="x14">
            <control shapeId="10016" r:id="rId197" name="Option Button 800">
              <controlPr defaultSize="0" autoFill="0" autoLine="0" autoPict="0">
                <anchor moveWithCells="1">
                  <from>
                    <xdr:col>8</xdr:col>
                    <xdr:colOff>28575</xdr:colOff>
                    <xdr:row>91</xdr:row>
                    <xdr:rowOff>9525</xdr:rowOff>
                  </from>
                  <to>
                    <xdr:col>8</xdr:col>
                    <xdr:colOff>266700</xdr:colOff>
                    <xdr:row>91</xdr:row>
                    <xdr:rowOff>257175</xdr:rowOff>
                  </to>
                </anchor>
              </controlPr>
            </control>
          </mc:Choice>
        </mc:AlternateContent>
        <mc:AlternateContent xmlns:mc="http://schemas.openxmlformats.org/markup-compatibility/2006">
          <mc:Choice Requires="x14">
            <control shapeId="10017" r:id="rId198" name="Option Button 801">
              <controlPr defaultSize="0" autoFill="0" autoLine="0" autoPict="0">
                <anchor moveWithCells="1">
                  <from>
                    <xdr:col>6</xdr:col>
                    <xdr:colOff>28575</xdr:colOff>
                    <xdr:row>92</xdr:row>
                    <xdr:rowOff>9525</xdr:rowOff>
                  </from>
                  <to>
                    <xdr:col>6</xdr:col>
                    <xdr:colOff>266700</xdr:colOff>
                    <xdr:row>92</xdr:row>
                    <xdr:rowOff>257175</xdr:rowOff>
                  </to>
                </anchor>
              </controlPr>
            </control>
          </mc:Choice>
        </mc:AlternateContent>
        <mc:AlternateContent xmlns:mc="http://schemas.openxmlformats.org/markup-compatibility/2006">
          <mc:Choice Requires="x14">
            <control shapeId="10018" r:id="rId199" name="Option Button 802">
              <controlPr defaultSize="0" autoFill="0" autoLine="0" autoPict="0">
                <anchor moveWithCells="1">
                  <from>
                    <xdr:col>8</xdr:col>
                    <xdr:colOff>28575</xdr:colOff>
                    <xdr:row>92</xdr:row>
                    <xdr:rowOff>9525</xdr:rowOff>
                  </from>
                  <to>
                    <xdr:col>8</xdr:col>
                    <xdr:colOff>266700</xdr:colOff>
                    <xdr:row>92</xdr:row>
                    <xdr:rowOff>257175</xdr:rowOff>
                  </to>
                </anchor>
              </controlPr>
            </control>
          </mc:Choice>
        </mc:AlternateContent>
        <mc:AlternateContent xmlns:mc="http://schemas.openxmlformats.org/markup-compatibility/2006">
          <mc:Choice Requires="x14">
            <control shapeId="10019" r:id="rId200" name="Option Button 803">
              <controlPr defaultSize="0" autoFill="0" autoLine="0" autoPict="0">
                <anchor moveWithCells="1">
                  <from>
                    <xdr:col>6</xdr:col>
                    <xdr:colOff>28575</xdr:colOff>
                    <xdr:row>93</xdr:row>
                    <xdr:rowOff>9525</xdr:rowOff>
                  </from>
                  <to>
                    <xdr:col>6</xdr:col>
                    <xdr:colOff>266700</xdr:colOff>
                    <xdr:row>93</xdr:row>
                    <xdr:rowOff>257175</xdr:rowOff>
                  </to>
                </anchor>
              </controlPr>
            </control>
          </mc:Choice>
        </mc:AlternateContent>
        <mc:AlternateContent xmlns:mc="http://schemas.openxmlformats.org/markup-compatibility/2006">
          <mc:Choice Requires="x14">
            <control shapeId="10020" r:id="rId201" name="Option Button 804">
              <controlPr defaultSize="0" autoFill="0" autoLine="0" autoPict="0">
                <anchor moveWithCells="1">
                  <from>
                    <xdr:col>8</xdr:col>
                    <xdr:colOff>28575</xdr:colOff>
                    <xdr:row>93</xdr:row>
                    <xdr:rowOff>9525</xdr:rowOff>
                  </from>
                  <to>
                    <xdr:col>8</xdr:col>
                    <xdr:colOff>266700</xdr:colOff>
                    <xdr:row>93</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D3E62-85CA-734F-AE84-198BA62B12B6}">
  <sheetPr>
    <tabColor rgb="FFFFFF00"/>
  </sheetPr>
  <dimension ref="A1:M29"/>
  <sheetViews>
    <sheetView showGridLines="0" topLeftCell="A16" zoomScaleNormal="100" workbookViewId="0">
      <selection activeCell="D1" sqref="D1"/>
    </sheetView>
  </sheetViews>
  <sheetFormatPr baseColWidth="10" defaultRowHeight="15.75"/>
  <cols>
    <col min="1" max="1" width="10.625" customWidth="1"/>
    <col min="10" max="10" width="10.125" customWidth="1"/>
    <col min="11" max="11" width="7.875" hidden="1" customWidth="1"/>
    <col min="13" max="13" width="0" hidden="1" customWidth="1"/>
  </cols>
  <sheetData>
    <row r="1" spans="1:13" ht="34.35" customHeight="1"/>
    <row r="2" spans="1:13" ht="18.75">
      <c r="A2" s="13"/>
      <c r="B2" s="20" t="s">
        <v>136</v>
      </c>
      <c r="C2" s="64"/>
      <c r="D2" s="64"/>
      <c r="E2" s="64"/>
      <c r="F2" s="64"/>
      <c r="G2" s="64"/>
      <c r="H2" s="64"/>
      <c r="I2" s="1"/>
      <c r="J2" s="1"/>
      <c r="K2" s="1"/>
      <c r="L2" s="1"/>
    </row>
    <row r="3" spans="1:13">
      <c r="A3" s="13"/>
      <c r="B3" s="205" t="s">
        <v>137</v>
      </c>
      <c r="C3" s="206"/>
      <c r="D3" s="206"/>
      <c r="E3" s="206"/>
      <c r="F3" s="206"/>
      <c r="G3" s="207"/>
      <c r="H3" s="207"/>
      <c r="I3" s="208"/>
      <c r="J3" s="208"/>
      <c r="K3" s="208"/>
      <c r="L3" s="204"/>
    </row>
    <row r="4" spans="1:13" ht="16.350000000000001" customHeight="1">
      <c r="B4" s="209" t="s">
        <v>8</v>
      </c>
      <c r="C4" s="207"/>
      <c r="D4" s="207"/>
      <c r="E4" s="207"/>
      <c r="F4" s="210"/>
      <c r="G4" s="5" t="s">
        <v>64</v>
      </c>
      <c r="H4" s="65"/>
      <c r="I4" s="5" t="s">
        <v>63</v>
      </c>
      <c r="J4" s="16"/>
      <c r="K4" s="66"/>
      <c r="L4" s="16" t="s">
        <v>74</v>
      </c>
    </row>
    <row r="5" spans="1:13" ht="34.35" customHeight="1">
      <c r="B5" s="264" t="s">
        <v>127</v>
      </c>
      <c r="C5" s="265"/>
      <c r="D5" s="265"/>
      <c r="E5" s="265"/>
      <c r="F5" s="266"/>
      <c r="G5" s="247"/>
      <c r="H5" s="248"/>
      <c r="I5" s="247"/>
      <c r="J5" s="248"/>
      <c r="K5" s="122">
        <v>1</v>
      </c>
      <c r="L5" s="79" t="s">
        <v>245</v>
      </c>
      <c r="M5">
        <f>SUM(K5-1)</f>
        <v>0</v>
      </c>
    </row>
    <row r="6" spans="1:13" ht="34.35" customHeight="1">
      <c r="B6" s="264" t="s">
        <v>128</v>
      </c>
      <c r="C6" s="265"/>
      <c r="D6" s="265"/>
      <c r="E6" s="265"/>
      <c r="F6" s="266"/>
      <c r="G6" s="247"/>
      <c r="H6" s="248"/>
      <c r="I6" s="247"/>
      <c r="J6" s="248"/>
      <c r="K6" s="122">
        <v>1</v>
      </c>
      <c r="L6" s="80" t="s">
        <v>245</v>
      </c>
      <c r="M6">
        <f>SUM(K6-1)/4</f>
        <v>0</v>
      </c>
    </row>
    <row r="7" spans="1:13" ht="34.35" customHeight="1">
      <c r="B7" s="264" t="s">
        <v>129</v>
      </c>
      <c r="C7" s="265"/>
      <c r="D7" s="265"/>
      <c r="E7" s="265"/>
      <c r="F7" s="266"/>
      <c r="G7" s="247"/>
      <c r="H7" s="248"/>
      <c r="I7" s="247"/>
      <c r="J7" s="248"/>
      <c r="K7" s="122">
        <v>1</v>
      </c>
      <c r="L7" s="79" t="s">
        <v>261</v>
      </c>
      <c r="M7">
        <f>SUM(K7-1)</f>
        <v>0</v>
      </c>
    </row>
    <row r="8" spans="1:13" ht="34.35" customHeight="1">
      <c r="B8" s="264" t="s">
        <v>130</v>
      </c>
      <c r="C8" s="265"/>
      <c r="D8" s="265"/>
      <c r="E8" s="265"/>
      <c r="F8" s="266"/>
      <c r="G8" s="247"/>
      <c r="H8" s="248"/>
      <c r="I8" s="247"/>
      <c r="J8" s="248"/>
      <c r="K8" s="122">
        <v>1</v>
      </c>
      <c r="L8" s="79" t="s">
        <v>245</v>
      </c>
      <c r="M8">
        <f>SUM(K8-1)/2</f>
        <v>0</v>
      </c>
    </row>
    <row r="9" spans="1:13" ht="33" customHeight="1">
      <c r="B9" s="264" t="s">
        <v>131</v>
      </c>
      <c r="C9" s="265"/>
      <c r="D9" s="265"/>
      <c r="E9" s="265"/>
      <c r="F9" s="266"/>
      <c r="G9" s="247"/>
      <c r="H9" s="248"/>
      <c r="I9" s="247"/>
      <c r="J9" s="248"/>
      <c r="K9" s="122">
        <v>1</v>
      </c>
      <c r="L9" s="79" t="s">
        <v>245</v>
      </c>
      <c r="M9">
        <f>SUM(K9-1)/2</f>
        <v>0</v>
      </c>
    </row>
    <row r="10" spans="1:13" ht="34.35" customHeight="1">
      <c r="B10" s="264" t="s">
        <v>132</v>
      </c>
      <c r="C10" s="265"/>
      <c r="D10" s="265"/>
      <c r="E10" s="265"/>
      <c r="F10" s="266"/>
      <c r="G10" s="247"/>
      <c r="H10" s="248"/>
      <c r="I10" s="247"/>
      <c r="J10" s="248"/>
      <c r="K10" s="122">
        <v>1</v>
      </c>
      <c r="L10" s="79" t="s">
        <v>245</v>
      </c>
      <c r="M10">
        <f>SUM(K10-1)/2</f>
        <v>0</v>
      </c>
    </row>
    <row r="11" spans="1:13" ht="34.35" customHeight="1">
      <c r="B11" s="264" t="s">
        <v>133</v>
      </c>
      <c r="C11" s="265"/>
      <c r="D11" s="265"/>
      <c r="E11" s="265"/>
      <c r="F11" s="266"/>
      <c r="G11" s="247"/>
      <c r="H11" s="248"/>
      <c r="I11" s="247"/>
      <c r="J11" s="248"/>
      <c r="K11" s="122">
        <v>1</v>
      </c>
      <c r="L11" s="80">
        <v>37</v>
      </c>
      <c r="M11">
        <f>SUM(K11-1)/4</f>
        <v>0</v>
      </c>
    </row>
    <row r="12" spans="1:13" ht="34.35" customHeight="1">
      <c r="B12" s="264" t="s">
        <v>134</v>
      </c>
      <c r="C12" s="265"/>
      <c r="D12" s="265"/>
      <c r="E12" s="265"/>
      <c r="F12" s="266"/>
      <c r="G12" s="247"/>
      <c r="H12" s="248"/>
      <c r="I12" s="247"/>
      <c r="J12" s="248"/>
      <c r="K12" s="122">
        <v>1</v>
      </c>
      <c r="L12" s="80">
        <v>37</v>
      </c>
      <c r="M12">
        <f>SUM(K12-1)/4</f>
        <v>0</v>
      </c>
    </row>
    <row r="13" spans="1:13" ht="34.35" customHeight="1">
      <c r="B13" s="270" t="s">
        <v>135</v>
      </c>
      <c r="C13" s="271"/>
      <c r="D13" s="271"/>
      <c r="E13" s="271"/>
      <c r="F13" s="272"/>
      <c r="G13" s="249"/>
      <c r="H13" s="250"/>
      <c r="I13" s="247"/>
      <c r="J13" s="248"/>
      <c r="K13" s="122">
        <v>1</v>
      </c>
      <c r="L13" s="80">
        <v>36</v>
      </c>
      <c r="M13">
        <f>SUM(K13-1)/4</f>
        <v>0</v>
      </c>
    </row>
    <row r="14" spans="1:13" ht="18.75">
      <c r="B14" s="1"/>
      <c r="C14" s="1"/>
      <c r="D14" s="1"/>
      <c r="E14" s="1"/>
      <c r="F14" s="1"/>
      <c r="G14" s="1"/>
      <c r="H14" s="4" t="s">
        <v>235</v>
      </c>
      <c r="I14" s="2"/>
      <c r="J14" s="3">
        <f>SUM(M5:M13)</f>
        <v>0</v>
      </c>
      <c r="K14" s="122"/>
      <c r="L14" s="12"/>
    </row>
    <row r="15" spans="1:13" ht="18" customHeight="1">
      <c r="B15" s="1"/>
      <c r="C15" s="1"/>
      <c r="D15" s="1"/>
      <c r="E15" s="1"/>
      <c r="F15" s="1"/>
      <c r="G15" s="1"/>
      <c r="H15" s="4"/>
      <c r="I15" s="6"/>
      <c r="J15" s="33" t="s">
        <v>222</v>
      </c>
      <c r="K15" s="119"/>
      <c r="L15" s="1"/>
    </row>
    <row r="16" spans="1:13" ht="34.35" customHeight="1">
      <c r="B16" s="69"/>
      <c r="C16" s="69"/>
      <c r="D16" s="69"/>
      <c r="E16" s="69"/>
      <c r="F16" s="69"/>
      <c r="G16" s="69"/>
    </row>
    <row r="17" spans="1:13">
      <c r="A17" s="13"/>
      <c r="B17" s="205" t="s">
        <v>287</v>
      </c>
      <c r="C17" s="206"/>
      <c r="D17" s="206"/>
      <c r="E17" s="206"/>
      <c r="F17" s="206"/>
      <c r="G17" s="207"/>
      <c r="H17" s="208"/>
      <c r="I17" s="208"/>
      <c r="J17" s="208"/>
      <c r="K17" s="208"/>
      <c r="L17" s="204"/>
    </row>
    <row r="18" spans="1:13">
      <c r="B18" s="209" t="s">
        <v>8</v>
      </c>
      <c r="C18" s="207"/>
      <c r="D18" s="207"/>
      <c r="E18" s="207"/>
      <c r="F18" s="210"/>
      <c r="G18" s="5" t="s">
        <v>64</v>
      </c>
      <c r="H18" s="65"/>
      <c r="I18" s="5" t="s">
        <v>63</v>
      </c>
      <c r="J18" s="16"/>
      <c r="K18" s="66"/>
      <c r="L18" s="103" t="s">
        <v>74</v>
      </c>
    </row>
    <row r="19" spans="1:13" ht="34.35" customHeight="1">
      <c r="B19" s="258" t="s">
        <v>138</v>
      </c>
      <c r="C19" s="259"/>
      <c r="D19" s="259"/>
      <c r="E19" s="259"/>
      <c r="F19" s="260"/>
      <c r="G19" s="247"/>
      <c r="H19" s="248"/>
      <c r="I19" s="247"/>
      <c r="J19" s="248"/>
      <c r="K19" s="122">
        <v>1</v>
      </c>
      <c r="L19" s="79" t="s">
        <v>246</v>
      </c>
      <c r="M19">
        <f>SUM(K19-1)/2</f>
        <v>0</v>
      </c>
    </row>
    <row r="20" spans="1:13" ht="34.35" customHeight="1">
      <c r="B20" s="258" t="s">
        <v>139</v>
      </c>
      <c r="C20" s="259"/>
      <c r="D20" s="259"/>
      <c r="E20" s="259"/>
      <c r="F20" s="260"/>
      <c r="G20" s="247"/>
      <c r="H20" s="248"/>
      <c r="I20" s="247"/>
      <c r="J20" s="248"/>
      <c r="K20" s="122">
        <v>1</v>
      </c>
      <c r="L20" s="79">
        <v>37</v>
      </c>
      <c r="M20">
        <f>SUM(K20-1)/2</f>
        <v>0</v>
      </c>
    </row>
    <row r="21" spans="1:13" ht="34.35" customHeight="1">
      <c r="B21" s="270" t="s">
        <v>140</v>
      </c>
      <c r="C21" s="271"/>
      <c r="D21" s="271"/>
      <c r="E21" s="271"/>
      <c r="F21" s="272"/>
      <c r="G21" s="247"/>
      <c r="H21" s="248"/>
      <c r="I21" s="247"/>
      <c r="J21" s="248"/>
      <c r="K21" s="122">
        <v>1</v>
      </c>
      <c r="L21" s="79" t="s">
        <v>246</v>
      </c>
      <c r="M21">
        <f>SUM(K21-1)/2</f>
        <v>0</v>
      </c>
    </row>
    <row r="22" spans="1:13" ht="34.35" customHeight="1">
      <c r="B22" s="264" t="s">
        <v>141</v>
      </c>
      <c r="C22" s="265"/>
      <c r="D22" s="265"/>
      <c r="E22" s="265"/>
      <c r="F22" s="266"/>
      <c r="G22" s="247"/>
      <c r="H22" s="248"/>
      <c r="I22" s="247"/>
      <c r="J22" s="248"/>
      <c r="K22" s="122">
        <v>1</v>
      </c>
      <c r="L22" s="81">
        <v>37</v>
      </c>
      <c r="M22">
        <f>SUM(K22-1)/4</f>
        <v>0</v>
      </c>
    </row>
    <row r="23" spans="1:13" ht="54.75" customHeight="1">
      <c r="B23" s="273" t="s">
        <v>142</v>
      </c>
      <c r="C23" s="259"/>
      <c r="D23" s="259"/>
      <c r="E23" s="259"/>
      <c r="F23" s="260"/>
      <c r="G23" s="247"/>
      <c r="H23" s="248"/>
      <c r="I23" s="247"/>
      <c r="J23" s="248"/>
      <c r="K23" s="122">
        <v>1</v>
      </c>
      <c r="L23" s="81">
        <v>38</v>
      </c>
      <c r="M23">
        <f>SUM(K23-1)/2</f>
        <v>0</v>
      </c>
    </row>
    <row r="24" spans="1:13" ht="18.75">
      <c r="B24" s="1"/>
      <c r="C24" s="1"/>
      <c r="D24" s="1"/>
      <c r="E24" s="1"/>
      <c r="F24" s="1"/>
      <c r="G24" s="1"/>
      <c r="H24" s="4" t="s">
        <v>235</v>
      </c>
      <c r="I24" s="2"/>
      <c r="J24" s="3">
        <f>SUM(M19:M23)</f>
        <v>0</v>
      </c>
      <c r="K24" s="10"/>
      <c r="L24" s="12"/>
    </row>
    <row r="25" spans="1:13" ht="18.75">
      <c r="B25" s="1"/>
      <c r="C25" s="1"/>
      <c r="D25" s="1"/>
      <c r="E25" s="1"/>
      <c r="F25" s="1"/>
      <c r="G25" s="1"/>
      <c r="H25" s="211"/>
      <c r="I25" s="6"/>
      <c r="J25" s="33" t="s">
        <v>208</v>
      </c>
      <c r="L25" s="1"/>
    </row>
    <row r="26" spans="1:13" ht="17.100000000000001" customHeight="1" thickBot="1">
      <c r="I26" s="35"/>
      <c r="J26" s="35"/>
    </row>
    <row r="27" spans="1:13" ht="20.25" thickTop="1" thickBot="1">
      <c r="H27" s="36"/>
      <c r="I27" s="41" t="s">
        <v>209</v>
      </c>
      <c r="J27" s="42">
        <f>SUM(J14,J24)</f>
        <v>0</v>
      </c>
    </row>
    <row r="28" spans="1:13" ht="20.25" thickTop="1" thickBot="1">
      <c r="H28" s="36"/>
      <c r="I28" s="43"/>
      <c r="J28" s="44">
        <v>6.75</v>
      </c>
    </row>
    <row r="29" spans="1:13" ht="16.5" thickTop="1"/>
  </sheetData>
  <mergeCells count="42">
    <mergeCell ref="B7:F7"/>
    <mergeCell ref="B6:F6"/>
    <mergeCell ref="B5:F5"/>
    <mergeCell ref="B12:F12"/>
    <mergeCell ref="B11:F11"/>
    <mergeCell ref="B10:F10"/>
    <mergeCell ref="B9:F9"/>
    <mergeCell ref="B8:F8"/>
    <mergeCell ref="B13:F13"/>
    <mergeCell ref="B19:F19"/>
    <mergeCell ref="B20:F20"/>
    <mergeCell ref="B21:F21"/>
    <mergeCell ref="B23:F23"/>
    <mergeCell ref="B22:F22"/>
    <mergeCell ref="I5:J5"/>
    <mergeCell ref="G5:H5"/>
    <mergeCell ref="I6:J6"/>
    <mergeCell ref="G6:H6"/>
    <mergeCell ref="I7:J7"/>
    <mergeCell ref="G7:H7"/>
    <mergeCell ref="I8:J8"/>
    <mergeCell ref="G8:H8"/>
    <mergeCell ref="I9:J9"/>
    <mergeCell ref="G9:H9"/>
    <mergeCell ref="I10:J10"/>
    <mergeCell ref="G10:H10"/>
    <mergeCell ref="I11:J11"/>
    <mergeCell ref="G11:H11"/>
    <mergeCell ref="I12:J12"/>
    <mergeCell ref="G12:H12"/>
    <mergeCell ref="I13:J13"/>
    <mergeCell ref="G13:H13"/>
    <mergeCell ref="I22:J22"/>
    <mergeCell ref="G22:H22"/>
    <mergeCell ref="I23:J23"/>
    <mergeCell ref="G23:H23"/>
    <mergeCell ref="I19:J19"/>
    <mergeCell ref="G19:H19"/>
    <mergeCell ref="I20:J20"/>
    <mergeCell ref="G20:H20"/>
    <mergeCell ref="I21:J21"/>
    <mergeCell ref="G21:H21"/>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1265" r:id="rId3" name="Group Box 1">
              <controlPr defaultSize="0" autoFill="0" autoPict="0">
                <anchor moveWithCells="1">
                  <from>
                    <xdr:col>6</xdr:col>
                    <xdr:colOff>0</xdr:colOff>
                    <xdr:row>4</xdr:row>
                    <xdr:rowOff>28575</xdr:rowOff>
                  </from>
                  <to>
                    <xdr:col>9</xdr:col>
                    <xdr:colOff>752475</xdr:colOff>
                    <xdr:row>4</xdr:row>
                    <xdr:rowOff>419100</xdr:rowOff>
                  </to>
                </anchor>
              </controlPr>
            </control>
          </mc:Choice>
        </mc:AlternateContent>
        <mc:AlternateContent xmlns:mc="http://schemas.openxmlformats.org/markup-compatibility/2006">
          <mc:Choice Requires="x14">
            <control shapeId="11266" r:id="rId4" name="Group Box 2">
              <controlPr defaultSize="0" autoFill="0" autoPict="0">
                <anchor moveWithCells="1">
                  <from>
                    <xdr:col>6</xdr:col>
                    <xdr:colOff>0</xdr:colOff>
                    <xdr:row>5</xdr:row>
                    <xdr:rowOff>0</xdr:rowOff>
                  </from>
                  <to>
                    <xdr:col>9</xdr:col>
                    <xdr:colOff>771525</xdr:colOff>
                    <xdr:row>5</xdr:row>
                    <xdr:rowOff>419100</xdr:rowOff>
                  </to>
                </anchor>
              </controlPr>
            </control>
          </mc:Choice>
        </mc:AlternateContent>
        <mc:AlternateContent xmlns:mc="http://schemas.openxmlformats.org/markup-compatibility/2006">
          <mc:Choice Requires="x14">
            <control shapeId="11267" r:id="rId5" name="Group Box 3">
              <controlPr defaultSize="0" autoFill="0" autoPict="0">
                <anchor moveWithCells="1">
                  <from>
                    <xdr:col>5</xdr:col>
                    <xdr:colOff>790575</xdr:colOff>
                    <xdr:row>5</xdr:row>
                    <xdr:rowOff>419100</xdr:rowOff>
                  </from>
                  <to>
                    <xdr:col>9</xdr:col>
                    <xdr:colOff>771525</xdr:colOff>
                    <xdr:row>6</xdr:row>
                    <xdr:rowOff>419100</xdr:rowOff>
                  </to>
                </anchor>
              </controlPr>
            </control>
          </mc:Choice>
        </mc:AlternateContent>
        <mc:AlternateContent xmlns:mc="http://schemas.openxmlformats.org/markup-compatibility/2006">
          <mc:Choice Requires="x14">
            <control shapeId="11268" r:id="rId6" name="Group Box 4">
              <controlPr defaultSize="0" autoFill="0" autoPict="0">
                <anchor moveWithCells="1">
                  <from>
                    <xdr:col>5</xdr:col>
                    <xdr:colOff>800100</xdr:colOff>
                    <xdr:row>7</xdr:row>
                    <xdr:rowOff>0</xdr:rowOff>
                  </from>
                  <to>
                    <xdr:col>9</xdr:col>
                    <xdr:colOff>771525</xdr:colOff>
                    <xdr:row>8</xdr:row>
                    <xdr:rowOff>0</xdr:rowOff>
                  </to>
                </anchor>
              </controlPr>
            </control>
          </mc:Choice>
        </mc:AlternateContent>
        <mc:AlternateContent xmlns:mc="http://schemas.openxmlformats.org/markup-compatibility/2006">
          <mc:Choice Requires="x14">
            <control shapeId="11269" r:id="rId7" name="Group Box 5">
              <controlPr defaultSize="0" autoFill="0" autoPict="0">
                <anchor moveWithCells="1">
                  <from>
                    <xdr:col>5</xdr:col>
                    <xdr:colOff>771525</xdr:colOff>
                    <xdr:row>8</xdr:row>
                    <xdr:rowOff>0</xdr:rowOff>
                  </from>
                  <to>
                    <xdr:col>9</xdr:col>
                    <xdr:colOff>771525</xdr:colOff>
                    <xdr:row>9</xdr:row>
                    <xdr:rowOff>0</xdr:rowOff>
                  </to>
                </anchor>
              </controlPr>
            </control>
          </mc:Choice>
        </mc:AlternateContent>
        <mc:AlternateContent xmlns:mc="http://schemas.openxmlformats.org/markup-compatibility/2006">
          <mc:Choice Requires="x14">
            <control shapeId="11270" r:id="rId8" name="Group Box 6">
              <controlPr defaultSize="0" autoFill="0" autoPict="0">
                <anchor moveWithCells="1">
                  <from>
                    <xdr:col>5</xdr:col>
                    <xdr:colOff>771525</xdr:colOff>
                    <xdr:row>9</xdr:row>
                    <xdr:rowOff>0</xdr:rowOff>
                  </from>
                  <to>
                    <xdr:col>10</xdr:col>
                    <xdr:colOff>0</xdr:colOff>
                    <xdr:row>9</xdr:row>
                    <xdr:rowOff>419100</xdr:rowOff>
                  </to>
                </anchor>
              </controlPr>
            </control>
          </mc:Choice>
        </mc:AlternateContent>
        <mc:AlternateContent xmlns:mc="http://schemas.openxmlformats.org/markup-compatibility/2006">
          <mc:Choice Requires="x14">
            <control shapeId="11271" r:id="rId9" name="Group Box 7">
              <controlPr defaultSize="0" autoFill="0" autoPict="0">
                <anchor moveWithCells="1">
                  <from>
                    <xdr:col>5</xdr:col>
                    <xdr:colOff>771525</xdr:colOff>
                    <xdr:row>10</xdr:row>
                    <xdr:rowOff>0</xdr:rowOff>
                  </from>
                  <to>
                    <xdr:col>9</xdr:col>
                    <xdr:colOff>771525</xdr:colOff>
                    <xdr:row>11</xdr:row>
                    <xdr:rowOff>28575</xdr:rowOff>
                  </to>
                </anchor>
              </controlPr>
            </control>
          </mc:Choice>
        </mc:AlternateContent>
        <mc:AlternateContent xmlns:mc="http://schemas.openxmlformats.org/markup-compatibility/2006">
          <mc:Choice Requires="x14">
            <control shapeId="11272" r:id="rId10" name="Group Box 8">
              <controlPr defaultSize="0" autoFill="0" autoPict="0">
                <anchor moveWithCells="1">
                  <from>
                    <xdr:col>5</xdr:col>
                    <xdr:colOff>790575</xdr:colOff>
                    <xdr:row>11</xdr:row>
                    <xdr:rowOff>28575</xdr:rowOff>
                  </from>
                  <to>
                    <xdr:col>9</xdr:col>
                    <xdr:colOff>771525</xdr:colOff>
                    <xdr:row>12</xdr:row>
                    <xdr:rowOff>0</xdr:rowOff>
                  </to>
                </anchor>
              </controlPr>
            </control>
          </mc:Choice>
        </mc:AlternateContent>
        <mc:AlternateContent xmlns:mc="http://schemas.openxmlformats.org/markup-compatibility/2006">
          <mc:Choice Requires="x14">
            <control shapeId="11273" r:id="rId11" name="Group Box 9">
              <controlPr defaultSize="0" autoFill="0" autoPict="0">
                <anchor moveWithCells="1">
                  <from>
                    <xdr:col>5</xdr:col>
                    <xdr:colOff>790575</xdr:colOff>
                    <xdr:row>11</xdr:row>
                    <xdr:rowOff>428625</xdr:rowOff>
                  </from>
                  <to>
                    <xdr:col>9</xdr:col>
                    <xdr:colOff>771525</xdr:colOff>
                    <xdr:row>13</xdr:row>
                    <xdr:rowOff>0</xdr:rowOff>
                  </to>
                </anchor>
              </controlPr>
            </control>
          </mc:Choice>
        </mc:AlternateContent>
        <mc:AlternateContent xmlns:mc="http://schemas.openxmlformats.org/markup-compatibility/2006">
          <mc:Choice Requires="x14">
            <control shapeId="11293" r:id="rId12" name="Group Box 29">
              <controlPr defaultSize="0" autoFill="0" autoPict="0">
                <anchor moveWithCells="1">
                  <from>
                    <xdr:col>6</xdr:col>
                    <xdr:colOff>0</xdr:colOff>
                    <xdr:row>18</xdr:row>
                    <xdr:rowOff>28575</xdr:rowOff>
                  </from>
                  <to>
                    <xdr:col>9</xdr:col>
                    <xdr:colOff>771525</xdr:colOff>
                    <xdr:row>19</xdr:row>
                    <xdr:rowOff>28575</xdr:rowOff>
                  </to>
                </anchor>
              </controlPr>
            </control>
          </mc:Choice>
        </mc:AlternateContent>
        <mc:AlternateContent xmlns:mc="http://schemas.openxmlformats.org/markup-compatibility/2006">
          <mc:Choice Requires="x14">
            <control shapeId="11294" r:id="rId13" name="Group Box 30">
              <controlPr defaultSize="0" autoFill="0" autoPict="0">
                <anchor moveWithCells="1">
                  <from>
                    <xdr:col>5</xdr:col>
                    <xdr:colOff>809625</xdr:colOff>
                    <xdr:row>19</xdr:row>
                    <xdr:rowOff>0</xdr:rowOff>
                  </from>
                  <to>
                    <xdr:col>9</xdr:col>
                    <xdr:colOff>771525</xdr:colOff>
                    <xdr:row>19</xdr:row>
                    <xdr:rowOff>419100</xdr:rowOff>
                  </to>
                </anchor>
              </controlPr>
            </control>
          </mc:Choice>
        </mc:AlternateContent>
        <mc:AlternateContent xmlns:mc="http://schemas.openxmlformats.org/markup-compatibility/2006">
          <mc:Choice Requires="x14">
            <control shapeId="11295" r:id="rId14" name="Group Box 31">
              <controlPr defaultSize="0" autoFill="0" autoPict="0">
                <anchor moveWithCells="1">
                  <from>
                    <xdr:col>5</xdr:col>
                    <xdr:colOff>828675</xdr:colOff>
                    <xdr:row>20</xdr:row>
                    <xdr:rowOff>0</xdr:rowOff>
                  </from>
                  <to>
                    <xdr:col>9</xdr:col>
                    <xdr:colOff>771525</xdr:colOff>
                    <xdr:row>21</xdr:row>
                    <xdr:rowOff>0</xdr:rowOff>
                  </to>
                </anchor>
              </controlPr>
            </control>
          </mc:Choice>
        </mc:AlternateContent>
        <mc:AlternateContent xmlns:mc="http://schemas.openxmlformats.org/markup-compatibility/2006">
          <mc:Choice Requires="x14">
            <control shapeId="11297" r:id="rId15" name="Group Box 33">
              <controlPr defaultSize="0" autoFill="0" autoPict="0">
                <anchor moveWithCells="1">
                  <from>
                    <xdr:col>5</xdr:col>
                    <xdr:colOff>809625</xdr:colOff>
                    <xdr:row>21</xdr:row>
                    <xdr:rowOff>28575</xdr:rowOff>
                  </from>
                  <to>
                    <xdr:col>9</xdr:col>
                    <xdr:colOff>771525</xdr:colOff>
                    <xdr:row>22</xdr:row>
                    <xdr:rowOff>28575</xdr:rowOff>
                  </to>
                </anchor>
              </controlPr>
            </control>
          </mc:Choice>
        </mc:AlternateContent>
        <mc:AlternateContent xmlns:mc="http://schemas.openxmlformats.org/markup-compatibility/2006">
          <mc:Choice Requires="x14">
            <control shapeId="11298" r:id="rId16" name="Group Box 34">
              <controlPr defaultSize="0" autoFill="0" autoPict="0">
                <anchor moveWithCells="1">
                  <from>
                    <xdr:col>5</xdr:col>
                    <xdr:colOff>809625</xdr:colOff>
                    <xdr:row>22</xdr:row>
                    <xdr:rowOff>28575</xdr:rowOff>
                  </from>
                  <to>
                    <xdr:col>9</xdr:col>
                    <xdr:colOff>771525</xdr:colOff>
                    <xdr:row>22</xdr:row>
                    <xdr:rowOff>647700</xdr:rowOff>
                  </to>
                </anchor>
              </controlPr>
            </control>
          </mc:Choice>
        </mc:AlternateContent>
        <mc:AlternateContent xmlns:mc="http://schemas.openxmlformats.org/markup-compatibility/2006">
          <mc:Choice Requires="x14">
            <control shapeId="11299" r:id="rId17" name="Option Button 35">
              <controlPr defaultSize="0" autoFill="0" autoLine="0" autoPict="0">
                <anchor moveWithCells="1">
                  <from>
                    <xdr:col>6</xdr:col>
                    <xdr:colOff>28575</xdr:colOff>
                    <xdr:row>4</xdr:row>
                    <xdr:rowOff>47625</xdr:rowOff>
                  </from>
                  <to>
                    <xdr:col>6</xdr:col>
                    <xdr:colOff>238125</xdr:colOff>
                    <xdr:row>4</xdr:row>
                    <xdr:rowOff>276225</xdr:rowOff>
                  </to>
                </anchor>
              </controlPr>
            </control>
          </mc:Choice>
        </mc:AlternateContent>
        <mc:AlternateContent xmlns:mc="http://schemas.openxmlformats.org/markup-compatibility/2006">
          <mc:Choice Requires="x14">
            <control shapeId="11300" r:id="rId18" name="Option Button 36">
              <controlPr defaultSize="0" autoFill="0" autoLine="0" autoPict="0">
                <anchor moveWithCells="1">
                  <from>
                    <xdr:col>8</xdr:col>
                    <xdr:colOff>28575</xdr:colOff>
                    <xdr:row>4</xdr:row>
                    <xdr:rowOff>47625</xdr:rowOff>
                  </from>
                  <to>
                    <xdr:col>8</xdr:col>
                    <xdr:colOff>238125</xdr:colOff>
                    <xdr:row>4</xdr:row>
                    <xdr:rowOff>276225</xdr:rowOff>
                  </to>
                </anchor>
              </controlPr>
            </control>
          </mc:Choice>
        </mc:AlternateContent>
        <mc:AlternateContent xmlns:mc="http://schemas.openxmlformats.org/markup-compatibility/2006">
          <mc:Choice Requires="x14">
            <control shapeId="11301" r:id="rId19" name="Option Button 37">
              <controlPr defaultSize="0" autoFill="0" autoLine="0" autoPict="0">
                <anchor moveWithCells="1">
                  <from>
                    <xdr:col>6</xdr:col>
                    <xdr:colOff>28575</xdr:colOff>
                    <xdr:row>5</xdr:row>
                    <xdr:rowOff>47625</xdr:rowOff>
                  </from>
                  <to>
                    <xdr:col>6</xdr:col>
                    <xdr:colOff>238125</xdr:colOff>
                    <xdr:row>5</xdr:row>
                    <xdr:rowOff>276225</xdr:rowOff>
                  </to>
                </anchor>
              </controlPr>
            </control>
          </mc:Choice>
        </mc:AlternateContent>
        <mc:AlternateContent xmlns:mc="http://schemas.openxmlformats.org/markup-compatibility/2006">
          <mc:Choice Requires="x14">
            <control shapeId="11302" r:id="rId20" name="Option Button 38">
              <controlPr defaultSize="0" autoFill="0" autoLine="0" autoPict="0">
                <anchor moveWithCells="1">
                  <from>
                    <xdr:col>8</xdr:col>
                    <xdr:colOff>28575</xdr:colOff>
                    <xdr:row>5</xdr:row>
                    <xdr:rowOff>47625</xdr:rowOff>
                  </from>
                  <to>
                    <xdr:col>8</xdr:col>
                    <xdr:colOff>238125</xdr:colOff>
                    <xdr:row>5</xdr:row>
                    <xdr:rowOff>276225</xdr:rowOff>
                  </to>
                </anchor>
              </controlPr>
            </control>
          </mc:Choice>
        </mc:AlternateContent>
        <mc:AlternateContent xmlns:mc="http://schemas.openxmlformats.org/markup-compatibility/2006">
          <mc:Choice Requires="x14">
            <control shapeId="11303" r:id="rId21" name="Option Button 39">
              <controlPr defaultSize="0" autoFill="0" autoLine="0" autoPict="0">
                <anchor moveWithCells="1">
                  <from>
                    <xdr:col>6</xdr:col>
                    <xdr:colOff>28575</xdr:colOff>
                    <xdr:row>6</xdr:row>
                    <xdr:rowOff>47625</xdr:rowOff>
                  </from>
                  <to>
                    <xdr:col>6</xdr:col>
                    <xdr:colOff>238125</xdr:colOff>
                    <xdr:row>6</xdr:row>
                    <xdr:rowOff>276225</xdr:rowOff>
                  </to>
                </anchor>
              </controlPr>
            </control>
          </mc:Choice>
        </mc:AlternateContent>
        <mc:AlternateContent xmlns:mc="http://schemas.openxmlformats.org/markup-compatibility/2006">
          <mc:Choice Requires="x14">
            <control shapeId="11304" r:id="rId22" name="Option Button 40">
              <controlPr defaultSize="0" autoFill="0" autoLine="0" autoPict="0">
                <anchor moveWithCells="1">
                  <from>
                    <xdr:col>8</xdr:col>
                    <xdr:colOff>28575</xdr:colOff>
                    <xdr:row>6</xdr:row>
                    <xdr:rowOff>47625</xdr:rowOff>
                  </from>
                  <to>
                    <xdr:col>8</xdr:col>
                    <xdr:colOff>238125</xdr:colOff>
                    <xdr:row>6</xdr:row>
                    <xdr:rowOff>276225</xdr:rowOff>
                  </to>
                </anchor>
              </controlPr>
            </control>
          </mc:Choice>
        </mc:AlternateContent>
        <mc:AlternateContent xmlns:mc="http://schemas.openxmlformats.org/markup-compatibility/2006">
          <mc:Choice Requires="x14">
            <control shapeId="11305" r:id="rId23" name="Option Button 41">
              <controlPr defaultSize="0" autoFill="0" autoLine="0" autoPict="0">
                <anchor moveWithCells="1">
                  <from>
                    <xdr:col>6</xdr:col>
                    <xdr:colOff>28575</xdr:colOff>
                    <xdr:row>7</xdr:row>
                    <xdr:rowOff>47625</xdr:rowOff>
                  </from>
                  <to>
                    <xdr:col>6</xdr:col>
                    <xdr:colOff>238125</xdr:colOff>
                    <xdr:row>7</xdr:row>
                    <xdr:rowOff>276225</xdr:rowOff>
                  </to>
                </anchor>
              </controlPr>
            </control>
          </mc:Choice>
        </mc:AlternateContent>
        <mc:AlternateContent xmlns:mc="http://schemas.openxmlformats.org/markup-compatibility/2006">
          <mc:Choice Requires="x14">
            <control shapeId="11306" r:id="rId24" name="Option Button 42">
              <controlPr defaultSize="0" autoFill="0" autoLine="0" autoPict="0">
                <anchor moveWithCells="1">
                  <from>
                    <xdr:col>8</xdr:col>
                    <xdr:colOff>28575</xdr:colOff>
                    <xdr:row>7</xdr:row>
                    <xdr:rowOff>47625</xdr:rowOff>
                  </from>
                  <to>
                    <xdr:col>8</xdr:col>
                    <xdr:colOff>238125</xdr:colOff>
                    <xdr:row>7</xdr:row>
                    <xdr:rowOff>276225</xdr:rowOff>
                  </to>
                </anchor>
              </controlPr>
            </control>
          </mc:Choice>
        </mc:AlternateContent>
        <mc:AlternateContent xmlns:mc="http://schemas.openxmlformats.org/markup-compatibility/2006">
          <mc:Choice Requires="x14">
            <control shapeId="11307" r:id="rId25" name="Option Button 43">
              <controlPr defaultSize="0" autoFill="0" autoLine="0" autoPict="0">
                <anchor moveWithCells="1">
                  <from>
                    <xdr:col>6</xdr:col>
                    <xdr:colOff>28575</xdr:colOff>
                    <xdr:row>8</xdr:row>
                    <xdr:rowOff>47625</xdr:rowOff>
                  </from>
                  <to>
                    <xdr:col>6</xdr:col>
                    <xdr:colOff>238125</xdr:colOff>
                    <xdr:row>8</xdr:row>
                    <xdr:rowOff>276225</xdr:rowOff>
                  </to>
                </anchor>
              </controlPr>
            </control>
          </mc:Choice>
        </mc:AlternateContent>
        <mc:AlternateContent xmlns:mc="http://schemas.openxmlformats.org/markup-compatibility/2006">
          <mc:Choice Requires="x14">
            <control shapeId="11308" r:id="rId26" name="Option Button 44">
              <controlPr defaultSize="0" autoFill="0" autoLine="0" autoPict="0">
                <anchor moveWithCells="1">
                  <from>
                    <xdr:col>8</xdr:col>
                    <xdr:colOff>28575</xdr:colOff>
                    <xdr:row>8</xdr:row>
                    <xdr:rowOff>47625</xdr:rowOff>
                  </from>
                  <to>
                    <xdr:col>8</xdr:col>
                    <xdr:colOff>238125</xdr:colOff>
                    <xdr:row>8</xdr:row>
                    <xdr:rowOff>276225</xdr:rowOff>
                  </to>
                </anchor>
              </controlPr>
            </control>
          </mc:Choice>
        </mc:AlternateContent>
        <mc:AlternateContent xmlns:mc="http://schemas.openxmlformats.org/markup-compatibility/2006">
          <mc:Choice Requires="x14">
            <control shapeId="11309" r:id="rId27" name="Option Button 45">
              <controlPr defaultSize="0" autoFill="0" autoLine="0" autoPict="0">
                <anchor moveWithCells="1">
                  <from>
                    <xdr:col>6</xdr:col>
                    <xdr:colOff>28575</xdr:colOff>
                    <xdr:row>9</xdr:row>
                    <xdr:rowOff>47625</xdr:rowOff>
                  </from>
                  <to>
                    <xdr:col>6</xdr:col>
                    <xdr:colOff>238125</xdr:colOff>
                    <xdr:row>9</xdr:row>
                    <xdr:rowOff>276225</xdr:rowOff>
                  </to>
                </anchor>
              </controlPr>
            </control>
          </mc:Choice>
        </mc:AlternateContent>
        <mc:AlternateContent xmlns:mc="http://schemas.openxmlformats.org/markup-compatibility/2006">
          <mc:Choice Requires="x14">
            <control shapeId="11310" r:id="rId28" name="Option Button 46">
              <controlPr defaultSize="0" autoFill="0" autoLine="0" autoPict="0">
                <anchor moveWithCells="1">
                  <from>
                    <xdr:col>8</xdr:col>
                    <xdr:colOff>28575</xdr:colOff>
                    <xdr:row>9</xdr:row>
                    <xdr:rowOff>47625</xdr:rowOff>
                  </from>
                  <to>
                    <xdr:col>8</xdr:col>
                    <xdr:colOff>238125</xdr:colOff>
                    <xdr:row>9</xdr:row>
                    <xdr:rowOff>276225</xdr:rowOff>
                  </to>
                </anchor>
              </controlPr>
            </control>
          </mc:Choice>
        </mc:AlternateContent>
        <mc:AlternateContent xmlns:mc="http://schemas.openxmlformats.org/markup-compatibility/2006">
          <mc:Choice Requires="x14">
            <control shapeId="11311" r:id="rId29" name="Option Button 47">
              <controlPr defaultSize="0" autoFill="0" autoLine="0" autoPict="0">
                <anchor moveWithCells="1">
                  <from>
                    <xdr:col>6</xdr:col>
                    <xdr:colOff>28575</xdr:colOff>
                    <xdr:row>10</xdr:row>
                    <xdr:rowOff>47625</xdr:rowOff>
                  </from>
                  <to>
                    <xdr:col>6</xdr:col>
                    <xdr:colOff>238125</xdr:colOff>
                    <xdr:row>10</xdr:row>
                    <xdr:rowOff>276225</xdr:rowOff>
                  </to>
                </anchor>
              </controlPr>
            </control>
          </mc:Choice>
        </mc:AlternateContent>
        <mc:AlternateContent xmlns:mc="http://schemas.openxmlformats.org/markup-compatibility/2006">
          <mc:Choice Requires="x14">
            <control shapeId="11312" r:id="rId30" name="Option Button 48">
              <controlPr defaultSize="0" autoFill="0" autoLine="0" autoPict="0">
                <anchor moveWithCells="1">
                  <from>
                    <xdr:col>8</xdr:col>
                    <xdr:colOff>28575</xdr:colOff>
                    <xdr:row>10</xdr:row>
                    <xdr:rowOff>47625</xdr:rowOff>
                  </from>
                  <to>
                    <xdr:col>8</xdr:col>
                    <xdr:colOff>238125</xdr:colOff>
                    <xdr:row>10</xdr:row>
                    <xdr:rowOff>276225</xdr:rowOff>
                  </to>
                </anchor>
              </controlPr>
            </control>
          </mc:Choice>
        </mc:AlternateContent>
        <mc:AlternateContent xmlns:mc="http://schemas.openxmlformats.org/markup-compatibility/2006">
          <mc:Choice Requires="x14">
            <control shapeId="11313" r:id="rId31" name="Option Button 49">
              <controlPr defaultSize="0" autoFill="0" autoLine="0" autoPict="0">
                <anchor moveWithCells="1">
                  <from>
                    <xdr:col>6</xdr:col>
                    <xdr:colOff>28575</xdr:colOff>
                    <xdr:row>11</xdr:row>
                    <xdr:rowOff>47625</xdr:rowOff>
                  </from>
                  <to>
                    <xdr:col>6</xdr:col>
                    <xdr:colOff>238125</xdr:colOff>
                    <xdr:row>11</xdr:row>
                    <xdr:rowOff>276225</xdr:rowOff>
                  </to>
                </anchor>
              </controlPr>
            </control>
          </mc:Choice>
        </mc:AlternateContent>
        <mc:AlternateContent xmlns:mc="http://schemas.openxmlformats.org/markup-compatibility/2006">
          <mc:Choice Requires="x14">
            <control shapeId="11314" r:id="rId32" name="Option Button 50">
              <controlPr defaultSize="0" autoFill="0" autoLine="0" autoPict="0">
                <anchor moveWithCells="1">
                  <from>
                    <xdr:col>8</xdr:col>
                    <xdr:colOff>28575</xdr:colOff>
                    <xdr:row>11</xdr:row>
                    <xdr:rowOff>47625</xdr:rowOff>
                  </from>
                  <to>
                    <xdr:col>8</xdr:col>
                    <xdr:colOff>238125</xdr:colOff>
                    <xdr:row>11</xdr:row>
                    <xdr:rowOff>276225</xdr:rowOff>
                  </to>
                </anchor>
              </controlPr>
            </control>
          </mc:Choice>
        </mc:AlternateContent>
        <mc:AlternateContent xmlns:mc="http://schemas.openxmlformats.org/markup-compatibility/2006">
          <mc:Choice Requires="x14">
            <control shapeId="11315" r:id="rId33" name="Option Button 51">
              <controlPr defaultSize="0" autoFill="0" autoLine="0" autoPict="0">
                <anchor moveWithCells="1">
                  <from>
                    <xdr:col>6</xdr:col>
                    <xdr:colOff>28575</xdr:colOff>
                    <xdr:row>12</xdr:row>
                    <xdr:rowOff>47625</xdr:rowOff>
                  </from>
                  <to>
                    <xdr:col>6</xdr:col>
                    <xdr:colOff>238125</xdr:colOff>
                    <xdr:row>12</xdr:row>
                    <xdr:rowOff>276225</xdr:rowOff>
                  </to>
                </anchor>
              </controlPr>
            </control>
          </mc:Choice>
        </mc:AlternateContent>
        <mc:AlternateContent xmlns:mc="http://schemas.openxmlformats.org/markup-compatibility/2006">
          <mc:Choice Requires="x14">
            <control shapeId="11316" r:id="rId34" name="Option Button 52">
              <controlPr defaultSize="0" autoFill="0" autoLine="0" autoPict="0">
                <anchor moveWithCells="1">
                  <from>
                    <xdr:col>8</xdr:col>
                    <xdr:colOff>28575</xdr:colOff>
                    <xdr:row>12</xdr:row>
                    <xdr:rowOff>47625</xdr:rowOff>
                  </from>
                  <to>
                    <xdr:col>8</xdr:col>
                    <xdr:colOff>238125</xdr:colOff>
                    <xdr:row>12</xdr:row>
                    <xdr:rowOff>276225</xdr:rowOff>
                  </to>
                </anchor>
              </controlPr>
            </control>
          </mc:Choice>
        </mc:AlternateContent>
        <mc:AlternateContent xmlns:mc="http://schemas.openxmlformats.org/markup-compatibility/2006">
          <mc:Choice Requires="x14">
            <control shapeId="11317" r:id="rId35" name="Option Button 53">
              <controlPr defaultSize="0" autoFill="0" autoLine="0" autoPict="0">
                <anchor moveWithCells="1">
                  <from>
                    <xdr:col>6</xdr:col>
                    <xdr:colOff>28575</xdr:colOff>
                    <xdr:row>18</xdr:row>
                    <xdr:rowOff>47625</xdr:rowOff>
                  </from>
                  <to>
                    <xdr:col>6</xdr:col>
                    <xdr:colOff>238125</xdr:colOff>
                    <xdr:row>18</xdr:row>
                    <xdr:rowOff>276225</xdr:rowOff>
                  </to>
                </anchor>
              </controlPr>
            </control>
          </mc:Choice>
        </mc:AlternateContent>
        <mc:AlternateContent xmlns:mc="http://schemas.openxmlformats.org/markup-compatibility/2006">
          <mc:Choice Requires="x14">
            <control shapeId="11318" r:id="rId36" name="Option Button 54">
              <controlPr defaultSize="0" autoFill="0" autoLine="0" autoPict="0">
                <anchor moveWithCells="1">
                  <from>
                    <xdr:col>8</xdr:col>
                    <xdr:colOff>28575</xdr:colOff>
                    <xdr:row>18</xdr:row>
                    <xdr:rowOff>47625</xdr:rowOff>
                  </from>
                  <to>
                    <xdr:col>8</xdr:col>
                    <xdr:colOff>238125</xdr:colOff>
                    <xdr:row>18</xdr:row>
                    <xdr:rowOff>276225</xdr:rowOff>
                  </to>
                </anchor>
              </controlPr>
            </control>
          </mc:Choice>
        </mc:AlternateContent>
        <mc:AlternateContent xmlns:mc="http://schemas.openxmlformats.org/markup-compatibility/2006">
          <mc:Choice Requires="x14">
            <control shapeId="11319" r:id="rId37" name="Option Button 55">
              <controlPr defaultSize="0" autoFill="0" autoLine="0" autoPict="0">
                <anchor moveWithCells="1">
                  <from>
                    <xdr:col>6</xdr:col>
                    <xdr:colOff>28575</xdr:colOff>
                    <xdr:row>19</xdr:row>
                    <xdr:rowOff>47625</xdr:rowOff>
                  </from>
                  <to>
                    <xdr:col>6</xdr:col>
                    <xdr:colOff>238125</xdr:colOff>
                    <xdr:row>19</xdr:row>
                    <xdr:rowOff>276225</xdr:rowOff>
                  </to>
                </anchor>
              </controlPr>
            </control>
          </mc:Choice>
        </mc:AlternateContent>
        <mc:AlternateContent xmlns:mc="http://schemas.openxmlformats.org/markup-compatibility/2006">
          <mc:Choice Requires="x14">
            <control shapeId="11320" r:id="rId38" name="Option Button 56">
              <controlPr defaultSize="0" autoFill="0" autoLine="0" autoPict="0">
                <anchor moveWithCells="1">
                  <from>
                    <xdr:col>8</xdr:col>
                    <xdr:colOff>28575</xdr:colOff>
                    <xdr:row>19</xdr:row>
                    <xdr:rowOff>47625</xdr:rowOff>
                  </from>
                  <to>
                    <xdr:col>8</xdr:col>
                    <xdr:colOff>238125</xdr:colOff>
                    <xdr:row>19</xdr:row>
                    <xdr:rowOff>276225</xdr:rowOff>
                  </to>
                </anchor>
              </controlPr>
            </control>
          </mc:Choice>
        </mc:AlternateContent>
        <mc:AlternateContent xmlns:mc="http://schemas.openxmlformats.org/markup-compatibility/2006">
          <mc:Choice Requires="x14">
            <control shapeId="11321" r:id="rId39" name="Option Button 57">
              <controlPr defaultSize="0" autoFill="0" autoLine="0" autoPict="0">
                <anchor moveWithCells="1">
                  <from>
                    <xdr:col>6</xdr:col>
                    <xdr:colOff>28575</xdr:colOff>
                    <xdr:row>20</xdr:row>
                    <xdr:rowOff>47625</xdr:rowOff>
                  </from>
                  <to>
                    <xdr:col>6</xdr:col>
                    <xdr:colOff>238125</xdr:colOff>
                    <xdr:row>20</xdr:row>
                    <xdr:rowOff>276225</xdr:rowOff>
                  </to>
                </anchor>
              </controlPr>
            </control>
          </mc:Choice>
        </mc:AlternateContent>
        <mc:AlternateContent xmlns:mc="http://schemas.openxmlformats.org/markup-compatibility/2006">
          <mc:Choice Requires="x14">
            <control shapeId="11322" r:id="rId40" name="Option Button 58">
              <controlPr defaultSize="0" autoFill="0" autoLine="0" autoPict="0">
                <anchor moveWithCells="1">
                  <from>
                    <xdr:col>8</xdr:col>
                    <xdr:colOff>28575</xdr:colOff>
                    <xdr:row>20</xdr:row>
                    <xdr:rowOff>47625</xdr:rowOff>
                  </from>
                  <to>
                    <xdr:col>8</xdr:col>
                    <xdr:colOff>238125</xdr:colOff>
                    <xdr:row>20</xdr:row>
                    <xdr:rowOff>276225</xdr:rowOff>
                  </to>
                </anchor>
              </controlPr>
            </control>
          </mc:Choice>
        </mc:AlternateContent>
        <mc:AlternateContent xmlns:mc="http://schemas.openxmlformats.org/markup-compatibility/2006">
          <mc:Choice Requires="x14">
            <control shapeId="11323" r:id="rId41" name="Option Button 59">
              <controlPr defaultSize="0" autoFill="0" autoLine="0" autoPict="0">
                <anchor moveWithCells="1">
                  <from>
                    <xdr:col>6</xdr:col>
                    <xdr:colOff>28575</xdr:colOff>
                    <xdr:row>21</xdr:row>
                    <xdr:rowOff>47625</xdr:rowOff>
                  </from>
                  <to>
                    <xdr:col>6</xdr:col>
                    <xdr:colOff>238125</xdr:colOff>
                    <xdr:row>21</xdr:row>
                    <xdr:rowOff>276225</xdr:rowOff>
                  </to>
                </anchor>
              </controlPr>
            </control>
          </mc:Choice>
        </mc:AlternateContent>
        <mc:AlternateContent xmlns:mc="http://schemas.openxmlformats.org/markup-compatibility/2006">
          <mc:Choice Requires="x14">
            <control shapeId="11324" r:id="rId42" name="Option Button 60">
              <controlPr defaultSize="0" autoFill="0" autoLine="0" autoPict="0">
                <anchor moveWithCells="1">
                  <from>
                    <xdr:col>8</xdr:col>
                    <xdr:colOff>28575</xdr:colOff>
                    <xdr:row>21</xdr:row>
                    <xdr:rowOff>47625</xdr:rowOff>
                  </from>
                  <to>
                    <xdr:col>8</xdr:col>
                    <xdr:colOff>238125</xdr:colOff>
                    <xdr:row>21</xdr:row>
                    <xdr:rowOff>276225</xdr:rowOff>
                  </to>
                </anchor>
              </controlPr>
            </control>
          </mc:Choice>
        </mc:AlternateContent>
        <mc:AlternateContent xmlns:mc="http://schemas.openxmlformats.org/markup-compatibility/2006">
          <mc:Choice Requires="x14">
            <control shapeId="11325" r:id="rId43" name="Option Button 61">
              <controlPr defaultSize="0" autoFill="0" autoLine="0" autoPict="0">
                <anchor moveWithCells="1">
                  <from>
                    <xdr:col>6</xdr:col>
                    <xdr:colOff>28575</xdr:colOff>
                    <xdr:row>22</xdr:row>
                    <xdr:rowOff>47625</xdr:rowOff>
                  </from>
                  <to>
                    <xdr:col>6</xdr:col>
                    <xdr:colOff>238125</xdr:colOff>
                    <xdr:row>22</xdr:row>
                    <xdr:rowOff>276225</xdr:rowOff>
                  </to>
                </anchor>
              </controlPr>
            </control>
          </mc:Choice>
        </mc:AlternateContent>
        <mc:AlternateContent xmlns:mc="http://schemas.openxmlformats.org/markup-compatibility/2006">
          <mc:Choice Requires="x14">
            <control shapeId="11326" r:id="rId44" name="Option Button 62">
              <controlPr defaultSize="0" autoFill="0" autoLine="0" autoPict="0">
                <anchor moveWithCells="1">
                  <from>
                    <xdr:col>8</xdr:col>
                    <xdr:colOff>28575</xdr:colOff>
                    <xdr:row>22</xdr:row>
                    <xdr:rowOff>47625</xdr:rowOff>
                  </from>
                  <to>
                    <xdr:col>8</xdr:col>
                    <xdr:colOff>238125</xdr:colOff>
                    <xdr:row>22</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BE0E3-DFD5-F745-B5EC-5DCE79E3E13B}">
  <sheetPr>
    <tabColor theme="4"/>
  </sheetPr>
  <dimension ref="A1:M45"/>
  <sheetViews>
    <sheetView showGridLines="0" topLeftCell="A10" zoomScaleNormal="100" workbookViewId="0">
      <selection activeCell="G5" sqref="G5:H5"/>
    </sheetView>
  </sheetViews>
  <sheetFormatPr baseColWidth="10" defaultRowHeight="15.75"/>
  <cols>
    <col min="1" max="1" width="10.625" customWidth="1"/>
    <col min="11" max="11" width="11.125" hidden="1" customWidth="1"/>
    <col min="13" max="13" width="0" hidden="1" customWidth="1"/>
  </cols>
  <sheetData>
    <row r="1" spans="2:13" ht="34.35" customHeight="1"/>
    <row r="2" spans="2:13" ht="18.75">
      <c r="B2" s="214" t="s">
        <v>143</v>
      </c>
      <c r="C2" s="64"/>
      <c r="D2" s="64"/>
      <c r="E2" s="64"/>
      <c r="F2" s="64"/>
      <c r="G2" s="1"/>
      <c r="H2" s="1"/>
      <c r="I2" s="1"/>
      <c r="J2" s="1"/>
      <c r="K2" s="1"/>
      <c r="L2" s="1"/>
    </row>
    <row r="3" spans="2:13" ht="18" customHeight="1">
      <c r="B3" s="215" t="s">
        <v>144</v>
      </c>
      <c r="C3" s="216"/>
      <c r="D3" s="216"/>
      <c r="E3" s="216"/>
      <c r="F3" s="216"/>
      <c r="G3" s="217"/>
      <c r="H3" s="217"/>
      <c r="I3" s="217"/>
      <c r="J3" s="217"/>
      <c r="K3" s="217"/>
      <c r="L3" s="212"/>
    </row>
    <row r="4" spans="2:13">
      <c r="B4" s="218" t="s">
        <v>8</v>
      </c>
      <c r="C4" s="219"/>
      <c r="D4" s="219"/>
      <c r="E4" s="219"/>
      <c r="F4" s="220"/>
      <c r="G4" s="5" t="s">
        <v>64</v>
      </c>
      <c r="H4" s="65"/>
      <c r="I4" s="5" t="s">
        <v>63</v>
      </c>
      <c r="J4" s="16"/>
      <c r="K4" s="66"/>
      <c r="L4" s="16" t="s">
        <v>74</v>
      </c>
    </row>
    <row r="5" spans="2:13" ht="36" customHeight="1">
      <c r="B5" s="258" t="s">
        <v>145</v>
      </c>
      <c r="C5" s="259"/>
      <c r="D5" s="259"/>
      <c r="E5" s="259"/>
      <c r="F5" s="260"/>
      <c r="G5" s="247"/>
      <c r="H5" s="248"/>
      <c r="I5" s="247"/>
      <c r="J5" s="248"/>
      <c r="K5" s="122">
        <v>1</v>
      </c>
      <c r="L5" s="79" t="s">
        <v>248</v>
      </c>
      <c r="M5" s="11">
        <f>SUM(K5-1)</f>
        <v>0</v>
      </c>
    </row>
    <row r="6" spans="2:13" ht="34.35" customHeight="1">
      <c r="B6" s="274" t="s">
        <v>146</v>
      </c>
      <c r="C6" s="275"/>
      <c r="D6" s="275"/>
      <c r="E6" s="275"/>
      <c r="F6" s="276"/>
      <c r="G6" s="247"/>
      <c r="H6" s="248"/>
      <c r="I6" s="247"/>
      <c r="J6" s="248"/>
      <c r="K6" s="122">
        <v>1</v>
      </c>
      <c r="L6" s="79" t="s">
        <v>248</v>
      </c>
      <c r="M6">
        <f>SUM(K6-1)/2</f>
        <v>0</v>
      </c>
    </row>
    <row r="7" spans="2:13" ht="35.1" customHeight="1">
      <c r="B7" s="274" t="s">
        <v>147</v>
      </c>
      <c r="C7" s="275"/>
      <c r="D7" s="275"/>
      <c r="E7" s="275"/>
      <c r="F7" s="276"/>
      <c r="G7" s="247"/>
      <c r="H7" s="248"/>
      <c r="I7" s="247"/>
      <c r="J7" s="248"/>
      <c r="K7" s="122">
        <v>1</v>
      </c>
      <c r="L7" s="113" t="s">
        <v>262</v>
      </c>
      <c r="M7">
        <f>SUM(K7-1)</f>
        <v>0</v>
      </c>
    </row>
    <row r="8" spans="2:13" ht="50.1" customHeight="1">
      <c r="B8" s="279" t="s">
        <v>148</v>
      </c>
      <c r="C8" s="280"/>
      <c r="D8" s="280"/>
      <c r="E8" s="280"/>
      <c r="F8" s="281"/>
      <c r="G8" s="247"/>
      <c r="H8" s="248"/>
      <c r="I8" s="247"/>
      <c r="J8" s="248"/>
      <c r="K8" s="122">
        <v>1</v>
      </c>
      <c r="L8" s="79" t="s">
        <v>249</v>
      </c>
      <c r="M8">
        <f>SUM(K8-1)/4</f>
        <v>0</v>
      </c>
    </row>
    <row r="9" spans="2:13" ht="33.950000000000003" customHeight="1">
      <c r="B9" s="274" t="s">
        <v>149</v>
      </c>
      <c r="C9" s="275"/>
      <c r="D9" s="275"/>
      <c r="E9" s="275"/>
      <c r="F9" s="276"/>
      <c r="G9" s="247"/>
      <c r="H9" s="248"/>
      <c r="I9" s="247"/>
      <c r="J9" s="248"/>
      <c r="K9" s="122">
        <v>1</v>
      </c>
      <c r="L9" s="164">
        <v>50</v>
      </c>
      <c r="M9">
        <f>SUM(K9-1)/4</f>
        <v>0</v>
      </c>
    </row>
    <row r="10" spans="2:13" ht="33" customHeight="1">
      <c r="B10" s="258" t="s">
        <v>150</v>
      </c>
      <c r="C10" s="259"/>
      <c r="D10" s="259"/>
      <c r="E10" s="259"/>
      <c r="F10" s="260"/>
      <c r="G10" s="247"/>
      <c r="H10" s="248"/>
      <c r="I10" s="247"/>
      <c r="J10" s="248"/>
      <c r="K10" s="122">
        <v>1</v>
      </c>
      <c r="L10" s="79" t="s">
        <v>249</v>
      </c>
      <c r="M10">
        <f>SUM(K10-1)/2</f>
        <v>0</v>
      </c>
    </row>
    <row r="11" spans="2:13" ht="34.35" customHeight="1">
      <c r="B11" s="274" t="s">
        <v>286</v>
      </c>
      <c r="C11" s="275"/>
      <c r="D11" s="275"/>
      <c r="E11" s="275"/>
      <c r="F11" s="276"/>
      <c r="G11" s="247"/>
      <c r="H11" s="248"/>
      <c r="I11" s="247"/>
      <c r="J11" s="248"/>
      <c r="K11" s="122">
        <v>1</v>
      </c>
      <c r="L11" s="79">
        <v>46</v>
      </c>
      <c r="M11">
        <f>SUM(K11-1)</f>
        <v>0</v>
      </c>
    </row>
    <row r="12" spans="2:13" ht="34.35" customHeight="1">
      <c r="B12" s="274" t="s">
        <v>151</v>
      </c>
      <c r="C12" s="275"/>
      <c r="D12" s="275"/>
      <c r="E12" s="275"/>
      <c r="F12" s="276"/>
      <c r="G12" s="247" t="s">
        <v>216</v>
      </c>
      <c r="H12" s="248"/>
      <c r="I12" s="247"/>
      <c r="J12" s="248"/>
      <c r="K12" s="122">
        <v>1</v>
      </c>
      <c r="L12" s="164">
        <v>46</v>
      </c>
      <c r="M12">
        <f>SUM(K12-1)/2</f>
        <v>0</v>
      </c>
    </row>
    <row r="13" spans="2:13" ht="34.35" customHeight="1">
      <c r="B13" s="274" t="s">
        <v>152</v>
      </c>
      <c r="C13" s="275"/>
      <c r="D13" s="275"/>
      <c r="E13" s="275"/>
      <c r="F13" s="276"/>
      <c r="G13" s="247"/>
      <c r="H13" s="248"/>
      <c r="I13" s="247"/>
      <c r="J13" s="248"/>
      <c r="K13" s="122">
        <v>1</v>
      </c>
      <c r="L13" s="164">
        <v>45</v>
      </c>
      <c r="M13">
        <f>SUM(K13-1)/2</f>
        <v>0</v>
      </c>
    </row>
    <row r="14" spans="2:13" ht="34.35" customHeight="1">
      <c r="B14" s="274" t="s">
        <v>153</v>
      </c>
      <c r="C14" s="275"/>
      <c r="D14" s="275"/>
      <c r="E14" s="275"/>
      <c r="F14" s="276"/>
      <c r="G14" s="247"/>
      <c r="H14" s="248"/>
      <c r="I14" s="247"/>
      <c r="J14" s="248"/>
      <c r="K14" s="122">
        <v>1</v>
      </c>
      <c r="L14" s="164">
        <v>40</v>
      </c>
      <c r="M14">
        <f>SUM(K14-1)/2</f>
        <v>0</v>
      </c>
    </row>
    <row r="15" spans="2:13" ht="34.35" customHeight="1">
      <c r="B15" s="274" t="s">
        <v>154</v>
      </c>
      <c r="C15" s="275"/>
      <c r="D15" s="275"/>
      <c r="E15" s="275"/>
      <c r="F15" s="276"/>
      <c r="G15" s="247"/>
      <c r="H15" s="248"/>
      <c r="I15" s="247"/>
      <c r="J15" s="248"/>
      <c r="K15" s="122">
        <v>1</v>
      </c>
      <c r="L15" s="164">
        <v>50</v>
      </c>
      <c r="M15">
        <f>SUM(K15-1)/2</f>
        <v>0</v>
      </c>
    </row>
    <row r="16" spans="2:13" ht="18.75">
      <c r="B16" s="1"/>
      <c r="C16" s="1"/>
      <c r="D16" s="1"/>
      <c r="E16" s="1"/>
      <c r="F16" s="1"/>
      <c r="G16" s="1"/>
      <c r="H16" s="4" t="s">
        <v>235</v>
      </c>
      <c r="I16" s="6"/>
      <c r="J16" s="3">
        <f>SUM(M5:M15)</f>
        <v>0</v>
      </c>
      <c r="K16" s="13"/>
      <c r="L16" s="213"/>
    </row>
    <row r="17" spans="1:13" ht="18.75">
      <c r="B17" s="1"/>
      <c r="C17" s="1"/>
      <c r="D17" s="1"/>
      <c r="E17" s="1"/>
      <c r="F17" s="1"/>
      <c r="G17" s="1"/>
      <c r="H17" s="4"/>
      <c r="I17" s="6"/>
      <c r="J17" s="33" t="s">
        <v>223</v>
      </c>
      <c r="L17" s="1"/>
    </row>
    <row r="18" spans="1:13" ht="34.35" customHeight="1">
      <c r="B18" s="69"/>
      <c r="C18" s="69"/>
      <c r="D18" s="69"/>
      <c r="E18" s="69"/>
      <c r="F18" s="69"/>
    </row>
    <row r="19" spans="1:13">
      <c r="A19" s="13"/>
      <c r="B19" s="221" t="s">
        <v>155</v>
      </c>
      <c r="C19" s="216"/>
      <c r="D19" s="216"/>
      <c r="E19" s="216"/>
      <c r="F19" s="216"/>
      <c r="G19" s="217"/>
      <c r="H19" s="217"/>
      <c r="I19" s="217"/>
      <c r="J19" s="217"/>
      <c r="K19" s="217"/>
      <c r="L19" s="212"/>
    </row>
    <row r="20" spans="1:13">
      <c r="B20" s="218" t="s">
        <v>8</v>
      </c>
      <c r="C20" s="219"/>
      <c r="D20" s="219"/>
      <c r="E20" s="219"/>
      <c r="F20" s="220"/>
      <c r="G20" s="5" t="s">
        <v>64</v>
      </c>
      <c r="H20" s="65"/>
      <c r="I20" s="5" t="s">
        <v>63</v>
      </c>
      <c r="J20" s="102"/>
      <c r="K20" s="66"/>
      <c r="L20" s="16" t="s">
        <v>74</v>
      </c>
    </row>
    <row r="21" spans="1:13" ht="34.35" customHeight="1">
      <c r="A21" s="13"/>
      <c r="B21" s="264" t="s">
        <v>156</v>
      </c>
      <c r="C21" s="265"/>
      <c r="D21" s="265"/>
      <c r="E21" s="265"/>
      <c r="F21" s="266"/>
      <c r="G21" s="247"/>
      <c r="H21" s="248"/>
      <c r="I21" s="247"/>
      <c r="J21" s="248"/>
      <c r="K21" s="122">
        <v>1</v>
      </c>
      <c r="L21" s="79">
        <v>47</v>
      </c>
      <c r="M21">
        <f>SUM(K21-1)/2</f>
        <v>0</v>
      </c>
    </row>
    <row r="22" spans="1:13" ht="34.35" customHeight="1">
      <c r="A22" s="13"/>
      <c r="B22" s="264" t="s">
        <v>157</v>
      </c>
      <c r="C22" s="265"/>
      <c r="D22" s="265"/>
      <c r="E22" s="265"/>
      <c r="F22" s="266"/>
      <c r="G22" s="247"/>
      <c r="H22" s="248"/>
      <c r="I22" s="247"/>
      <c r="J22" s="248"/>
      <c r="K22" s="122">
        <v>1</v>
      </c>
      <c r="L22" s="79" t="s">
        <v>263</v>
      </c>
      <c r="M22">
        <f>SUM(K22-1)</f>
        <v>0</v>
      </c>
    </row>
    <row r="23" spans="1:13" ht="34.35" customHeight="1">
      <c r="A23" s="13"/>
      <c r="B23" s="264" t="s">
        <v>158</v>
      </c>
      <c r="C23" s="265"/>
      <c r="D23" s="265"/>
      <c r="E23" s="265"/>
      <c r="F23" s="266"/>
      <c r="G23" s="247"/>
      <c r="H23" s="248"/>
      <c r="I23" s="247"/>
      <c r="J23" s="248"/>
      <c r="K23" s="122">
        <v>1</v>
      </c>
      <c r="L23" s="169" t="s">
        <v>251</v>
      </c>
      <c r="M23">
        <f t="shared" ref="M23:M28" si="0">SUM(K23-1)/2</f>
        <v>0</v>
      </c>
    </row>
    <row r="24" spans="1:13" ht="34.35" customHeight="1">
      <c r="A24" s="13"/>
      <c r="B24" s="264" t="s">
        <v>159</v>
      </c>
      <c r="C24" s="265"/>
      <c r="D24" s="265"/>
      <c r="E24" s="265"/>
      <c r="F24" s="266"/>
      <c r="G24" s="247"/>
      <c r="H24" s="248"/>
      <c r="I24" s="247"/>
      <c r="J24" s="248"/>
      <c r="K24" s="122">
        <v>1</v>
      </c>
      <c r="L24" s="81">
        <v>48</v>
      </c>
      <c r="M24">
        <f t="shared" si="0"/>
        <v>0</v>
      </c>
    </row>
    <row r="25" spans="1:13" ht="34.35" customHeight="1">
      <c r="A25" s="13"/>
      <c r="B25" s="264" t="s">
        <v>160</v>
      </c>
      <c r="C25" s="265"/>
      <c r="D25" s="265"/>
      <c r="E25" s="265"/>
      <c r="F25" s="266"/>
      <c r="G25" s="247"/>
      <c r="H25" s="248"/>
      <c r="I25" s="247"/>
      <c r="J25" s="248"/>
      <c r="K25" s="122">
        <v>1</v>
      </c>
      <c r="L25" s="81">
        <v>48</v>
      </c>
      <c r="M25">
        <f t="shared" si="0"/>
        <v>0</v>
      </c>
    </row>
    <row r="26" spans="1:13" ht="34.35" customHeight="1">
      <c r="A26" s="13"/>
      <c r="B26" s="264" t="s">
        <v>161</v>
      </c>
      <c r="C26" s="265"/>
      <c r="D26" s="265"/>
      <c r="E26" s="265"/>
      <c r="F26" s="266"/>
      <c r="G26" s="247"/>
      <c r="H26" s="248"/>
      <c r="I26" s="247"/>
      <c r="J26" s="248"/>
      <c r="K26" s="122">
        <v>1</v>
      </c>
      <c r="L26" s="81">
        <v>52</v>
      </c>
      <c r="M26">
        <f t="shared" si="0"/>
        <v>0</v>
      </c>
    </row>
    <row r="27" spans="1:13" ht="34.35" customHeight="1">
      <c r="A27" s="13"/>
      <c r="B27" s="264" t="s">
        <v>162</v>
      </c>
      <c r="C27" s="265"/>
      <c r="D27" s="265"/>
      <c r="E27" s="265"/>
      <c r="F27" s="266"/>
      <c r="G27" s="247"/>
      <c r="H27" s="248"/>
      <c r="I27" s="247"/>
      <c r="J27" s="248"/>
      <c r="K27" s="122">
        <v>1</v>
      </c>
      <c r="L27" s="79">
        <v>30</v>
      </c>
      <c r="M27">
        <f t="shared" si="0"/>
        <v>0</v>
      </c>
    </row>
    <row r="28" spans="1:13" ht="34.35" customHeight="1">
      <c r="A28" s="13"/>
      <c r="B28" s="264" t="s">
        <v>163</v>
      </c>
      <c r="C28" s="265"/>
      <c r="D28" s="265"/>
      <c r="E28" s="265"/>
      <c r="F28" s="266"/>
      <c r="G28" s="247"/>
      <c r="H28" s="248"/>
      <c r="I28" s="247"/>
      <c r="J28" s="248"/>
      <c r="K28" s="122">
        <v>1</v>
      </c>
      <c r="L28" s="79" t="s">
        <v>264</v>
      </c>
      <c r="M28">
        <f t="shared" si="0"/>
        <v>0</v>
      </c>
    </row>
    <row r="29" spans="1:13" ht="18.75">
      <c r="B29" s="1"/>
      <c r="C29" s="1"/>
      <c r="D29" s="1"/>
      <c r="E29" s="1"/>
      <c r="F29" s="1"/>
      <c r="G29" s="1"/>
      <c r="H29" s="4" t="s">
        <v>235</v>
      </c>
      <c r="I29" s="6"/>
      <c r="J29" s="3">
        <f>SUM(M21:M28)</f>
        <v>0</v>
      </c>
      <c r="K29" s="10"/>
      <c r="L29" s="71"/>
    </row>
    <row r="30" spans="1:13" ht="18.75">
      <c r="B30" s="1"/>
      <c r="C30" s="1"/>
      <c r="D30" s="1"/>
      <c r="E30" s="1"/>
      <c r="F30" s="1"/>
      <c r="G30" s="1"/>
      <c r="H30" s="4"/>
      <c r="I30" s="6"/>
      <c r="J30" s="33" t="s">
        <v>222</v>
      </c>
      <c r="L30" s="1"/>
    </row>
    <row r="31" spans="1:13" ht="34.35" customHeight="1">
      <c r="B31" s="69"/>
      <c r="C31" s="69"/>
      <c r="D31" s="69"/>
      <c r="E31" s="69"/>
      <c r="F31" s="69"/>
      <c r="G31" s="69"/>
      <c r="H31" s="69"/>
    </row>
    <row r="32" spans="1:13">
      <c r="A32" s="13"/>
      <c r="B32" s="221" t="s">
        <v>164</v>
      </c>
      <c r="C32" s="216"/>
      <c r="D32" s="216"/>
      <c r="E32" s="216"/>
      <c r="F32" s="216"/>
      <c r="G32" s="219"/>
      <c r="H32" s="219"/>
      <c r="I32" s="217"/>
      <c r="J32" s="217"/>
      <c r="K32" s="217"/>
      <c r="L32" s="212"/>
    </row>
    <row r="33" spans="1:13">
      <c r="A33" s="13"/>
      <c r="B33" s="223" t="s">
        <v>8</v>
      </c>
      <c r="C33" s="219"/>
      <c r="D33" s="219"/>
      <c r="E33" s="219"/>
      <c r="F33" s="220"/>
      <c r="G33" s="5" t="s">
        <v>64</v>
      </c>
      <c r="H33" s="65"/>
      <c r="I33" s="5" t="s">
        <v>63</v>
      </c>
      <c r="J33" s="102"/>
      <c r="K33" s="66"/>
      <c r="L33" s="16" t="s">
        <v>74</v>
      </c>
    </row>
    <row r="34" spans="1:13" ht="34.35" customHeight="1">
      <c r="A34" s="13"/>
      <c r="B34" s="264" t="s">
        <v>165</v>
      </c>
      <c r="C34" s="265"/>
      <c r="D34" s="265"/>
      <c r="E34" s="265"/>
      <c r="F34" s="266"/>
      <c r="G34" s="247"/>
      <c r="H34" s="248"/>
      <c r="I34" s="247"/>
      <c r="J34" s="248"/>
      <c r="K34" s="122">
        <v>1</v>
      </c>
      <c r="L34" s="222" t="s">
        <v>265</v>
      </c>
      <c r="M34">
        <f>SUM(K34-1)/4</f>
        <v>0</v>
      </c>
    </row>
    <row r="35" spans="1:13" ht="34.35" customHeight="1">
      <c r="A35" s="13"/>
      <c r="B35" s="258" t="s">
        <v>166</v>
      </c>
      <c r="C35" s="259"/>
      <c r="D35" s="259"/>
      <c r="E35" s="259"/>
      <c r="F35" s="260"/>
      <c r="G35" s="247"/>
      <c r="H35" s="248"/>
      <c r="I35" s="247"/>
      <c r="J35" s="248"/>
      <c r="K35" s="122">
        <v>1</v>
      </c>
      <c r="L35" s="81">
        <v>51</v>
      </c>
      <c r="M35">
        <f>SUM(K35-1)/4</f>
        <v>0</v>
      </c>
    </row>
    <row r="36" spans="1:13" ht="34.35" customHeight="1">
      <c r="A36" s="13"/>
      <c r="B36" s="274" t="s">
        <v>167</v>
      </c>
      <c r="C36" s="275"/>
      <c r="D36" s="275"/>
      <c r="E36" s="275"/>
      <c r="F36" s="276"/>
      <c r="G36" s="247"/>
      <c r="H36" s="248"/>
      <c r="I36" s="247"/>
      <c r="J36" s="248"/>
      <c r="K36" s="122">
        <v>1</v>
      </c>
      <c r="L36" s="79">
        <v>51</v>
      </c>
      <c r="M36">
        <f>SUM(K36-1)/4</f>
        <v>0</v>
      </c>
    </row>
    <row r="37" spans="1:13" ht="34.35" customHeight="1">
      <c r="A37" s="13"/>
      <c r="B37" s="274" t="s">
        <v>168</v>
      </c>
      <c r="C37" s="275"/>
      <c r="D37" s="275"/>
      <c r="E37" s="275"/>
      <c r="F37" s="276"/>
      <c r="G37" s="247"/>
      <c r="H37" s="248"/>
      <c r="I37" s="247"/>
      <c r="J37" s="248"/>
      <c r="K37" s="122">
        <v>1</v>
      </c>
      <c r="L37" s="169">
        <v>52</v>
      </c>
      <c r="M37">
        <f>SUM(K37-1)</f>
        <v>0</v>
      </c>
    </row>
    <row r="38" spans="1:13" ht="35.1" customHeight="1">
      <c r="A38" s="13"/>
      <c r="B38" s="258" t="s">
        <v>169</v>
      </c>
      <c r="C38" s="259"/>
      <c r="D38" s="259"/>
      <c r="E38" s="259"/>
      <c r="F38" s="260"/>
      <c r="G38" s="247"/>
      <c r="H38" s="248"/>
      <c r="I38" s="247"/>
      <c r="J38" s="248"/>
      <c r="K38" s="122">
        <v>1</v>
      </c>
      <c r="L38" s="79">
        <v>52</v>
      </c>
      <c r="M38">
        <f>SUM(K38-1)/2</f>
        <v>0</v>
      </c>
    </row>
    <row r="39" spans="1:13" ht="34.35" customHeight="1">
      <c r="A39" s="13"/>
      <c r="B39" s="277" t="s">
        <v>170</v>
      </c>
      <c r="C39" s="277"/>
      <c r="D39" s="277"/>
      <c r="E39" s="277"/>
      <c r="F39" s="278"/>
      <c r="G39" s="247"/>
      <c r="H39" s="248"/>
      <c r="I39" s="247"/>
      <c r="J39" s="248"/>
      <c r="K39" s="122">
        <v>1</v>
      </c>
      <c r="L39" s="79" t="s">
        <v>250</v>
      </c>
      <c r="M39">
        <f>SUM(K39-1)/2</f>
        <v>0</v>
      </c>
    </row>
    <row r="40" spans="1:13" ht="18.75">
      <c r="B40" s="1"/>
      <c r="C40" s="1"/>
      <c r="D40" s="1"/>
      <c r="E40" s="1"/>
      <c r="F40" s="1"/>
      <c r="G40" s="1"/>
      <c r="H40" s="4" t="s">
        <v>235</v>
      </c>
      <c r="I40" s="6"/>
      <c r="J40" s="3">
        <f>SUM(M34:M39)</f>
        <v>0</v>
      </c>
      <c r="K40" s="10"/>
      <c r="L40" s="71"/>
    </row>
    <row r="41" spans="1:13" ht="18.75">
      <c r="B41" s="1"/>
      <c r="C41" s="1"/>
      <c r="D41" s="1"/>
      <c r="E41" s="1"/>
      <c r="F41" s="1"/>
      <c r="G41" s="1"/>
      <c r="H41" s="4"/>
      <c r="I41" s="6"/>
      <c r="J41" s="33" t="s">
        <v>224</v>
      </c>
      <c r="L41" s="1"/>
    </row>
    <row r="42" spans="1:13" ht="16.5" thickBot="1">
      <c r="I42" s="35"/>
      <c r="J42" s="35"/>
      <c r="K42" s="39"/>
    </row>
    <row r="43" spans="1:13" ht="20.25" thickTop="1" thickBot="1">
      <c r="H43" s="36"/>
      <c r="I43" s="37" t="s">
        <v>209</v>
      </c>
      <c r="J43" s="40">
        <f>SUM(J16,J29,J40)</f>
        <v>0</v>
      </c>
      <c r="K43" s="53"/>
      <c r="L43" s="55"/>
    </row>
    <row r="44" spans="1:13" ht="20.25" thickTop="1" thickBot="1">
      <c r="H44" s="36"/>
      <c r="I44" s="58"/>
      <c r="J44" s="57">
        <v>13.75</v>
      </c>
      <c r="K44" s="54"/>
      <c r="L44" s="56"/>
    </row>
    <row r="45" spans="1:13" ht="16.5" thickTop="1"/>
  </sheetData>
  <mergeCells count="75">
    <mergeCell ref="B23:F23"/>
    <mergeCell ref="B22:F22"/>
    <mergeCell ref="B21:F21"/>
    <mergeCell ref="B10:F10"/>
    <mergeCell ref="B5:F5"/>
    <mergeCell ref="B6:F6"/>
    <mergeCell ref="B7:F7"/>
    <mergeCell ref="B8:F8"/>
    <mergeCell ref="B9:F9"/>
    <mergeCell ref="B36:F36"/>
    <mergeCell ref="B37:F37"/>
    <mergeCell ref="B38:F38"/>
    <mergeCell ref="B39:F39"/>
    <mergeCell ref="B11:F11"/>
    <mergeCell ref="B12:F12"/>
    <mergeCell ref="B13:F13"/>
    <mergeCell ref="B14:F14"/>
    <mergeCell ref="B15:F15"/>
    <mergeCell ref="B35:F35"/>
    <mergeCell ref="B34:F34"/>
    <mergeCell ref="B28:F28"/>
    <mergeCell ref="B27:F27"/>
    <mergeCell ref="B26:F26"/>
    <mergeCell ref="B25:F25"/>
    <mergeCell ref="B24:F24"/>
    <mergeCell ref="I5:J5"/>
    <mergeCell ref="G5:H5"/>
    <mergeCell ref="G6:H6"/>
    <mergeCell ref="I6:J6"/>
    <mergeCell ref="I7:J7"/>
    <mergeCell ref="G7:H7"/>
    <mergeCell ref="G8:H8"/>
    <mergeCell ref="I8:J8"/>
    <mergeCell ref="I9:J9"/>
    <mergeCell ref="G9:H9"/>
    <mergeCell ref="I10:J10"/>
    <mergeCell ref="G10:H10"/>
    <mergeCell ref="I11:J11"/>
    <mergeCell ref="G11:H11"/>
    <mergeCell ref="I12:J12"/>
    <mergeCell ref="G12:H12"/>
    <mergeCell ref="I13:J13"/>
    <mergeCell ref="G13:H13"/>
    <mergeCell ref="I14:J14"/>
    <mergeCell ref="G14:H14"/>
    <mergeCell ref="I15:J15"/>
    <mergeCell ref="G15:H15"/>
    <mergeCell ref="I21:J21"/>
    <mergeCell ref="G21:H21"/>
    <mergeCell ref="I22:J22"/>
    <mergeCell ref="G22:H22"/>
    <mergeCell ref="I23:J23"/>
    <mergeCell ref="G23:H23"/>
    <mergeCell ref="I24:J24"/>
    <mergeCell ref="G24:H24"/>
    <mergeCell ref="I25:J25"/>
    <mergeCell ref="G25:H25"/>
    <mergeCell ref="I26:J26"/>
    <mergeCell ref="G26:H26"/>
    <mergeCell ref="I27:J27"/>
    <mergeCell ref="G27:H27"/>
    <mergeCell ref="I28:J28"/>
    <mergeCell ref="G28:H28"/>
    <mergeCell ref="I34:J34"/>
    <mergeCell ref="G34:H34"/>
    <mergeCell ref="I35:J35"/>
    <mergeCell ref="G35:H35"/>
    <mergeCell ref="I39:J39"/>
    <mergeCell ref="G39:H39"/>
    <mergeCell ref="I36:J36"/>
    <mergeCell ref="G36:H36"/>
    <mergeCell ref="I37:J37"/>
    <mergeCell ref="G37:H37"/>
    <mergeCell ref="I38:J38"/>
    <mergeCell ref="G38:H38"/>
  </mergeCells>
  <pageMargins left="0.7" right="0.7" top="0.75" bottom="0.75" header="0.3" footer="0.3"/>
  <ignoredErrors>
    <ignoredError sqref="M1:M1048576" formula="1"/>
  </ignoredErrors>
  <drawing r:id="rId1"/>
  <legacyDrawing r:id="rId2"/>
  <mc:AlternateContent xmlns:mc="http://schemas.openxmlformats.org/markup-compatibility/2006">
    <mc:Choice Requires="x14">
      <controls>
        <mc:AlternateContent xmlns:mc="http://schemas.openxmlformats.org/markup-compatibility/2006">
          <mc:Choice Requires="x14">
            <control shapeId="13313" r:id="rId3" name="Group Box 1">
              <controlPr defaultSize="0" autoFill="0" autoPict="0">
                <anchor moveWithCells="1">
                  <from>
                    <xdr:col>6</xdr:col>
                    <xdr:colOff>28575</xdr:colOff>
                    <xdr:row>4</xdr:row>
                    <xdr:rowOff>28575</xdr:rowOff>
                  </from>
                  <to>
                    <xdr:col>9</xdr:col>
                    <xdr:colOff>800100</xdr:colOff>
                    <xdr:row>4</xdr:row>
                    <xdr:rowOff>457200</xdr:rowOff>
                  </to>
                </anchor>
              </controlPr>
            </control>
          </mc:Choice>
        </mc:AlternateContent>
        <mc:AlternateContent xmlns:mc="http://schemas.openxmlformats.org/markup-compatibility/2006">
          <mc:Choice Requires="x14">
            <control shapeId="13314" r:id="rId4" name="Group Box 2">
              <controlPr defaultSize="0" autoFill="0" autoPict="0">
                <anchor moveWithCells="1">
                  <from>
                    <xdr:col>5</xdr:col>
                    <xdr:colOff>714375</xdr:colOff>
                    <xdr:row>5</xdr:row>
                    <xdr:rowOff>28575</xdr:rowOff>
                  </from>
                  <to>
                    <xdr:col>9</xdr:col>
                    <xdr:colOff>809625</xdr:colOff>
                    <xdr:row>6</xdr:row>
                    <xdr:rowOff>0</xdr:rowOff>
                  </to>
                </anchor>
              </controlPr>
            </control>
          </mc:Choice>
        </mc:AlternateContent>
        <mc:AlternateContent xmlns:mc="http://schemas.openxmlformats.org/markup-compatibility/2006">
          <mc:Choice Requires="x14">
            <control shapeId="13315" r:id="rId5" name="Group Box 3">
              <controlPr defaultSize="0" autoFill="0" autoPict="0">
                <anchor moveWithCells="1">
                  <from>
                    <xdr:col>5</xdr:col>
                    <xdr:colOff>714375</xdr:colOff>
                    <xdr:row>5</xdr:row>
                    <xdr:rowOff>428625</xdr:rowOff>
                  </from>
                  <to>
                    <xdr:col>10</xdr:col>
                    <xdr:colOff>0</xdr:colOff>
                    <xdr:row>7</xdr:row>
                    <xdr:rowOff>0</xdr:rowOff>
                  </to>
                </anchor>
              </controlPr>
            </control>
          </mc:Choice>
        </mc:AlternateContent>
        <mc:AlternateContent xmlns:mc="http://schemas.openxmlformats.org/markup-compatibility/2006">
          <mc:Choice Requires="x14">
            <control shapeId="13316" r:id="rId6" name="Group Box 4">
              <controlPr defaultSize="0" autoFill="0" autoPict="0">
                <anchor moveWithCells="1">
                  <from>
                    <xdr:col>5</xdr:col>
                    <xdr:colOff>695325</xdr:colOff>
                    <xdr:row>7</xdr:row>
                    <xdr:rowOff>0</xdr:rowOff>
                  </from>
                  <to>
                    <xdr:col>9</xdr:col>
                    <xdr:colOff>809625</xdr:colOff>
                    <xdr:row>7</xdr:row>
                    <xdr:rowOff>619125</xdr:rowOff>
                  </to>
                </anchor>
              </controlPr>
            </control>
          </mc:Choice>
        </mc:AlternateContent>
        <mc:AlternateContent xmlns:mc="http://schemas.openxmlformats.org/markup-compatibility/2006">
          <mc:Choice Requires="x14">
            <control shapeId="13317" r:id="rId7" name="Group Box 5">
              <controlPr defaultSize="0" autoFill="0" autoPict="0">
                <anchor moveWithCells="1">
                  <from>
                    <xdr:col>5</xdr:col>
                    <xdr:colOff>714375</xdr:colOff>
                    <xdr:row>7</xdr:row>
                    <xdr:rowOff>638175</xdr:rowOff>
                  </from>
                  <to>
                    <xdr:col>9</xdr:col>
                    <xdr:colOff>809625</xdr:colOff>
                    <xdr:row>8</xdr:row>
                    <xdr:rowOff>419100</xdr:rowOff>
                  </to>
                </anchor>
              </controlPr>
            </control>
          </mc:Choice>
        </mc:AlternateContent>
        <mc:AlternateContent xmlns:mc="http://schemas.openxmlformats.org/markup-compatibility/2006">
          <mc:Choice Requires="x14">
            <control shapeId="13318" r:id="rId8" name="Group Box 6">
              <controlPr defaultSize="0" autoFill="0" autoPict="0">
                <anchor moveWithCells="1">
                  <from>
                    <xdr:col>5</xdr:col>
                    <xdr:colOff>695325</xdr:colOff>
                    <xdr:row>8</xdr:row>
                    <xdr:rowOff>419100</xdr:rowOff>
                  </from>
                  <to>
                    <xdr:col>10</xdr:col>
                    <xdr:colOff>0</xdr:colOff>
                    <xdr:row>10</xdr:row>
                    <xdr:rowOff>28575</xdr:rowOff>
                  </to>
                </anchor>
              </controlPr>
            </control>
          </mc:Choice>
        </mc:AlternateContent>
        <mc:AlternateContent xmlns:mc="http://schemas.openxmlformats.org/markup-compatibility/2006">
          <mc:Choice Requires="x14">
            <control shapeId="13319" r:id="rId9" name="Group Box 7">
              <controlPr defaultSize="0" autoFill="0" autoPict="0">
                <anchor moveWithCells="1">
                  <from>
                    <xdr:col>5</xdr:col>
                    <xdr:colOff>695325</xdr:colOff>
                    <xdr:row>9</xdr:row>
                    <xdr:rowOff>428625</xdr:rowOff>
                  </from>
                  <to>
                    <xdr:col>9</xdr:col>
                    <xdr:colOff>809625</xdr:colOff>
                    <xdr:row>11</xdr:row>
                    <xdr:rowOff>0</xdr:rowOff>
                  </to>
                </anchor>
              </controlPr>
            </control>
          </mc:Choice>
        </mc:AlternateContent>
        <mc:AlternateContent xmlns:mc="http://schemas.openxmlformats.org/markup-compatibility/2006">
          <mc:Choice Requires="x14">
            <control shapeId="13320" r:id="rId10" name="Group Box 8">
              <controlPr defaultSize="0" autoFill="0" autoPict="0">
                <anchor moveWithCells="1">
                  <from>
                    <xdr:col>5</xdr:col>
                    <xdr:colOff>695325</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13321" r:id="rId11" name="Group Box 9">
              <controlPr defaultSize="0" autoFill="0" autoPict="0">
                <anchor moveWithCells="1">
                  <from>
                    <xdr:col>5</xdr:col>
                    <xdr:colOff>714375</xdr:colOff>
                    <xdr:row>11</xdr:row>
                    <xdr:rowOff>428625</xdr:rowOff>
                  </from>
                  <to>
                    <xdr:col>9</xdr:col>
                    <xdr:colOff>809625</xdr:colOff>
                    <xdr:row>13</xdr:row>
                    <xdr:rowOff>0</xdr:rowOff>
                  </to>
                </anchor>
              </controlPr>
            </control>
          </mc:Choice>
        </mc:AlternateContent>
        <mc:AlternateContent xmlns:mc="http://schemas.openxmlformats.org/markup-compatibility/2006">
          <mc:Choice Requires="x14">
            <control shapeId="13322" r:id="rId12" name="Group Box 10">
              <controlPr defaultSize="0" autoFill="0" autoPict="0">
                <anchor moveWithCells="1">
                  <from>
                    <xdr:col>5</xdr:col>
                    <xdr:colOff>695325</xdr:colOff>
                    <xdr:row>13</xdr:row>
                    <xdr:rowOff>28575</xdr:rowOff>
                  </from>
                  <to>
                    <xdr:col>10</xdr:col>
                    <xdr:colOff>0</xdr:colOff>
                    <xdr:row>14</xdr:row>
                    <xdr:rowOff>0</xdr:rowOff>
                  </to>
                </anchor>
              </controlPr>
            </control>
          </mc:Choice>
        </mc:AlternateContent>
        <mc:AlternateContent xmlns:mc="http://schemas.openxmlformats.org/markup-compatibility/2006">
          <mc:Choice Requires="x14">
            <control shapeId="13323" r:id="rId13" name="Group Box 11">
              <controlPr defaultSize="0" autoFill="0" autoPict="0">
                <anchor moveWithCells="1">
                  <from>
                    <xdr:col>5</xdr:col>
                    <xdr:colOff>695325</xdr:colOff>
                    <xdr:row>14</xdr:row>
                    <xdr:rowOff>0</xdr:rowOff>
                  </from>
                  <to>
                    <xdr:col>10</xdr:col>
                    <xdr:colOff>0</xdr:colOff>
                    <xdr:row>15</xdr:row>
                    <xdr:rowOff>0</xdr:rowOff>
                  </to>
                </anchor>
              </controlPr>
            </control>
          </mc:Choice>
        </mc:AlternateContent>
        <mc:AlternateContent xmlns:mc="http://schemas.openxmlformats.org/markup-compatibility/2006">
          <mc:Choice Requires="x14">
            <control shapeId="13348" r:id="rId14" name="Group Box 36">
              <controlPr defaultSize="0" autoFill="0" autoPict="0">
                <anchor moveWithCells="1">
                  <from>
                    <xdr:col>5</xdr:col>
                    <xdr:colOff>790575</xdr:colOff>
                    <xdr:row>20</xdr:row>
                    <xdr:rowOff>28575</xdr:rowOff>
                  </from>
                  <to>
                    <xdr:col>11</xdr:col>
                    <xdr:colOff>28575</xdr:colOff>
                    <xdr:row>20</xdr:row>
                    <xdr:rowOff>419100</xdr:rowOff>
                  </to>
                </anchor>
              </controlPr>
            </control>
          </mc:Choice>
        </mc:AlternateContent>
        <mc:AlternateContent xmlns:mc="http://schemas.openxmlformats.org/markup-compatibility/2006">
          <mc:Choice Requires="x14">
            <control shapeId="13349" r:id="rId15" name="Group Box 37">
              <controlPr defaultSize="0" autoFill="0" autoPict="0">
                <anchor moveWithCells="1">
                  <from>
                    <xdr:col>5</xdr:col>
                    <xdr:colOff>752475</xdr:colOff>
                    <xdr:row>20</xdr:row>
                    <xdr:rowOff>419100</xdr:rowOff>
                  </from>
                  <to>
                    <xdr:col>9</xdr:col>
                    <xdr:colOff>809625</xdr:colOff>
                    <xdr:row>22</xdr:row>
                    <xdr:rowOff>0</xdr:rowOff>
                  </to>
                </anchor>
              </controlPr>
            </control>
          </mc:Choice>
        </mc:AlternateContent>
        <mc:AlternateContent xmlns:mc="http://schemas.openxmlformats.org/markup-compatibility/2006">
          <mc:Choice Requires="x14">
            <control shapeId="13350" r:id="rId16" name="Group Box 38">
              <controlPr defaultSize="0" autoFill="0" autoPict="0">
                <anchor moveWithCells="1">
                  <from>
                    <xdr:col>5</xdr:col>
                    <xdr:colOff>752475</xdr:colOff>
                    <xdr:row>21</xdr:row>
                    <xdr:rowOff>428625</xdr:rowOff>
                  </from>
                  <to>
                    <xdr:col>11</xdr:col>
                    <xdr:colOff>28575</xdr:colOff>
                    <xdr:row>23</xdr:row>
                    <xdr:rowOff>28575</xdr:rowOff>
                  </to>
                </anchor>
              </controlPr>
            </control>
          </mc:Choice>
        </mc:AlternateContent>
        <mc:AlternateContent xmlns:mc="http://schemas.openxmlformats.org/markup-compatibility/2006">
          <mc:Choice Requires="x14">
            <control shapeId="13351" r:id="rId17" name="Group Box 39">
              <controlPr defaultSize="0" autoFill="0" autoPict="0">
                <anchor moveWithCells="1">
                  <from>
                    <xdr:col>5</xdr:col>
                    <xdr:colOff>771525</xdr:colOff>
                    <xdr:row>23</xdr:row>
                    <xdr:rowOff>28575</xdr:rowOff>
                  </from>
                  <to>
                    <xdr:col>11</xdr:col>
                    <xdr:colOff>38100</xdr:colOff>
                    <xdr:row>24</xdr:row>
                    <xdr:rowOff>0</xdr:rowOff>
                  </to>
                </anchor>
              </controlPr>
            </control>
          </mc:Choice>
        </mc:AlternateContent>
        <mc:AlternateContent xmlns:mc="http://schemas.openxmlformats.org/markup-compatibility/2006">
          <mc:Choice Requires="x14">
            <control shapeId="13352" r:id="rId18" name="Group Box 40">
              <controlPr defaultSize="0" autoFill="0" autoPict="0">
                <anchor moveWithCells="1">
                  <from>
                    <xdr:col>5</xdr:col>
                    <xdr:colOff>762000</xdr:colOff>
                    <xdr:row>24</xdr:row>
                    <xdr:rowOff>0</xdr:rowOff>
                  </from>
                  <to>
                    <xdr:col>9</xdr:col>
                    <xdr:colOff>809625</xdr:colOff>
                    <xdr:row>25</xdr:row>
                    <xdr:rowOff>0</xdr:rowOff>
                  </to>
                </anchor>
              </controlPr>
            </control>
          </mc:Choice>
        </mc:AlternateContent>
        <mc:AlternateContent xmlns:mc="http://schemas.openxmlformats.org/markup-compatibility/2006">
          <mc:Choice Requires="x14">
            <control shapeId="13353" r:id="rId19" name="Group Box 41">
              <controlPr defaultSize="0" autoFill="0" autoPict="0">
                <anchor moveWithCells="1">
                  <from>
                    <xdr:col>5</xdr:col>
                    <xdr:colOff>771525</xdr:colOff>
                    <xdr:row>25</xdr:row>
                    <xdr:rowOff>0</xdr:rowOff>
                  </from>
                  <to>
                    <xdr:col>9</xdr:col>
                    <xdr:colOff>809625</xdr:colOff>
                    <xdr:row>25</xdr:row>
                    <xdr:rowOff>419100</xdr:rowOff>
                  </to>
                </anchor>
              </controlPr>
            </control>
          </mc:Choice>
        </mc:AlternateContent>
        <mc:AlternateContent xmlns:mc="http://schemas.openxmlformats.org/markup-compatibility/2006">
          <mc:Choice Requires="x14">
            <control shapeId="13354" r:id="rId20" name="Group Box 42">
              <controlPr defaultSize="0" autoFill="0" autoPict="0">
                <anchor moveWithCells="1">
                  <from>
                    <xdr:col>5</xdr:col>
                    <xdr:colOff>752475</xdr:colOff>
                    <xdr:row>26</xdr:row>
                    <xdr:rowOff>28575</xdr:rowOff>
                  </from>
                  <to>
                    <xdr:col>10</xdr:col>
                    <xdr:colOff>0</xdr:colOff>
                    <xdr:row>27</xdr:row>
                    <xdr:rowOff>0</xdr:rowOff>
                  </to>
                </anchor>
              </controlPr>
            </control>
          </mc:Choice>
        </mc:AlternateContent>
        <mc:AlternateContent xmlns:mc="http://schemas.openxmlformats.org/markup-compatibility/2006">
          <mc:Choice Requires="x14">
            <control shapeId="13355" r:id="rId21" name="Group Box 43">
              <controlPr defaultSize="0" autoFill="0" autoPict="0">
                <anchor moveWithCells="1">
                  <from>
                    <xdr:col>5</xdr:col>
                    <xdr:colOff>723900</xdr:colOff>
                    <xdr:row>27</xdr:row>
                    <xdr:rowOff>28575</xdr:rowOff>
                  </from>
                  <to>
                    <xdr:col>10</xdr:col>
                    <xdr:colOff>0</xdr:colOff>
                    <xdr:row>28</xdr:row>
                    <xdr:rowOff>0</xdr:rowOff>
                  </to>
                </anchor>
              </controlPr>
            </control>
          </mc:Choice>
        </mc:AlternateContent>
        <mc:AlternateContent xmlns:mc="http://schemas.openxmlformats.org/markup-compatibility/2006">
          <mc:Choice Requires="x14">
            <control shapeId="13372" r:id="rId22" name="Group Box 60">
              <controlPr defaultSize="0" autoFill="0" autoPict="0">
                <anchor moveWithCells="1">
                  <from>
                    <xdr:col>5</xdr:col>
                    <xdr:colOff>809625</xdr:colOff>
                    <xdr:row>33</xdr:row>
                    <xdr:rowOff>28575</xdr:rowOff>
                  </from>
                  <to>
                    <xdr:col>9</xdr:col>
                    <xdr:colOff>809625</xdr:colOff>
                    <xdr:row>33</xdr:row>
                    <xdr:rowOff>419100</xdr:rowOff>
                  </to>
                </anchor>
              </controlPr>
            </control>
          </mc:Choice>
        </mc:AlternateContent>
        <mc:AlternateContent xmlns:mc="http://schemas.openxmlformats.org/markup-compatibility/2006">
          <mc:Choice Requires="x14">
            <control shapeId="13373" r:id="rId23" name="Group Box 61">
              <controlPr defaultSize="0" autoFill="0" autoPict="0">
                <anchor moveWithCells="1">
                  <from>
                    <xdr:col>5</xdr:col>
                    <xdr:colOff>809625</xdr:colOff>
                    <xdr:row>34</xdr:row>
                    <xdr:rowOff>28575</xdr:rowOff>
                  </from>
                  <to>
                    <xdr:col>9</xdr:col>
                    <xdr:colOff>809625</xdr:colOff>
                    <xdr:row>35</xdr:row>
                    <xdr:rowOff>0</xdr:rowOff>
                  </to>
                </anchor>
              </controlPr>
            </control>
          </mc:Choice>
        </mc:AlternateContent>
        <mc:AlternateContent xmlns:mc="http://schemas.openxmlformats.org/markup-compatibility/2006">
          <mc:Choice Requires="x14">
            <control shapeId="13374" r:id="rId24" name="Group Box 62">
              <controlPr defaultSize="0" autoFill="0" autoPict="0">
                <anchor moveWithCells="1">
                  <from>
                    <xdr:col>5</xdr:col>
                    <xdr:colOff>800100</xdr:colOff>
                    <xdr:row>34</xdr:row>
                    <xdr:rowOff>419100</xdr:rowOff>
                  </from>
                  <to>
                    <xdr:col>9</xdr:col>
                    <xdr:colOff>809625</xdr:colOff>
                    <xdr:row>35</xdr:row>
                    <xdr:rowOff>419100</xdr:rowOff>
                  </to>
                </anchor>
              </controlPr>
            </control>
          </mc:Choice>
        </mc:AlternateContent>
        <mc:AlternateContent xmlns:mc="http://schemas.openxmlformats.org/markup-compatibility/2006">
          <mc:Choice Requires="x14">
            <control shapeId="13375" r:id="rId25" name="Group Box 63">
              <controlPr defaultSize="0" autoFill="0" autoPict="0">
                <anchor moveWithCells="1">
                  <from>
                    <xdr:col>5</xdr:col>
                    <xdr:colOff>800100</xdr:colOff>
                    <xdr:row>36</xdr:row>
                    <xdr:rowOff>28575</xdr:rowOff>
                  </from>
                  <to>
                    <xdr:col>10</xdr:col>
                    <xdr:colOff>0</xdr:colOff>
                    <xdr:row>37</xdr:row>
                    <xdr:rowOff>28575</xdr:rowOff>
                  </to>
                </anchor>
              </controlPr>
            </control>
          </mc:Choice>
        </mc:AlternateContent>
        <mc:AlternateContent xmlns:mc="http://schemas.openxmlformats.org/markup-compatibility/2006">
          <mc:Choice Requires="x14">
            <control shapeId="13376" r:id="rId26" name="Group Box 64">
              <controlPr defaultSize="0" autoFill="0" autoPict="0">
                <anchor moveWithCells="1">
                  <from>
                    <xdr:col>5</xdr:col>
                    <xdr:colOff>809625</xdr:colOff>
                    <xdr:row>37</xdr:row>
                    <xdr:rowOff>28575</xdr:rowOff>
                  </from>
                  <to>
                    <xdr:col>9</xdr:col>
                    <xdr:colOff>809625</xdr:colOff>
                    <xdr:row>38</xdr:row>
                    <xdr:rowOff>0</xdr:rowOff>
                  </to>
                </anchor>
              </controlPr>
            </control>
          </mc:Choice>
        </mc:AlternateContent>
        <mc:AlternateContent xmlns:mc="http://schemas.openxmlformats.org/markup-compatibility/2006">
          <mc:Choice Requires="x14">
            <control shapeId="13377" r:id="rId27" name="Group Box 65">
              <controlPr defaultSize="0" autoFill="0" autoPict="0">
                <anchor moveWithCells="1">
                  <from>
                    <xdr:col>5</xdr:col>
                    <xdr:colOff>809625</xdr:colOff>
                    <xdr:row>38</xdr:row>
                    <xdr:rowOff>28575</xdr:rowOff>
                  </from>
                  <to>
                    <xdr:col>9</xdr:col>
                    <xdr:colOff>809625</xdr:colOff>
                    <xdr:row>38</xdr:row>
                    <xdr:rowOff>419100</xdr:rowOff>
                  </to>
                </anchor>
              </controlPr>
            </control>
          </mc:Choice>
        </mc:AlternateContent>
        <mc:AlternateContent xmlns:mc="http://schemas.openxmlformats.org/markup-compatibility/2006">
          <mc:Choice Requires="x14">
            <control shapeId="13422" r:id="rId28" name="Group Box 110">
              <controlPr defaultSize="0" autoFill="0" autoPict="0">
                <anchor moveWithCells="1">
                  <from>
                    <xdr:col>6</xdr:col>
                    <xdr:colOff>9525</xdr:colOff>
                    <xdr:row>4</xdr:row>
                    <xdr:rowOff>9525</xdr:rowOff>
                  </from>
                  <to>
                    <xdr:col>9</xdr:col>
                    <xdr:colOff>800100</xdr:colOff>
                    <xdr:row>4</xdr:row>
                    <xdr:rowOff>371475</xdr:rowOff>
                  </to>
                </anchor>
              </controlPr>
            </control>
          </mc:Choice>
        </mc:AlternateContent>
        <mc:AlternateContent xmlns:mc="http://schemas.openxmlformats.org/markup-compatibility/2006">
          <mc:Choice Requires="x14">
            <control shapeId="13423" r:id="rId29" name="Group Box 111">
              <controlPr defaultSize="0" autoFill="0" autoPict="0">
                <anchor moveWithCells="1">
                  <from>
                    <xdr:col>5</xdr:col>
                    <xdr:colOff>714375</xdr:colOff>
                    <xdr:row>5</xdr:row>
                    <xdr:rowOff>428625</xdr:rowOff>
                  </from>
                  <to>
                    <xdr:col>10</xdr:col>
                    <xdr:colOff>0</xdr:colOff>
                    <xdr:row>7</xdr:row>
                    <xdr:rowOff>0</xdr:rowOff>
                  </to>
                </anchor>
              </controlPr>
            </control>
          </mc:Choice>
        </mc:AlternateContent>
        <mc:AlternateContent xmlns:mc="http://schemas.openxmlformats.org/markup-compatibility/2006">
          <mc:Choice Requires="x14">
            <control shapeId="13424" r:id="rId30" name="Group Box 112">
              <controlPr defaultSize="0" autoFill="0" autoPict="0">
                <anchor moveWithCells="1">
                  <from>
                    <xdr:col>5</xdr:col>
                    <xdr:colOff>695325</xdr:colOff>
                    <xdr:row>7</xdr:row>
                    <xdr:rowOff>0</xdr:rowOff>
                  </from>
                  <to>
                    <xdr:col>9</xdr:col>
                    <xdr:colOff>809625</xdr:colOff>
                    <xdr:row>7</xdr:row>
                    <xdr:rowOff>619125</xdr:rowOff>
                  </to>
                </anchor>
              </controlPr>
            </control>
          </mc:Choice>
        </mc:AlternateContent>
        <mc:AlternateContent xmlns:mc="http://schemas.openxmlformats.org/markup-compatibility/2006">
          <mc:Choice Requires="x14">
            <control shapeId="13425" r:id="rId31" name="Group Box 113">
              <controlPr defaultSize="0" autoFill="0" autoPict="0">
                <anchor moveWithCells="1">
                  <from>
                    <xdr:col>5</xdr:col>
                    <xdr:colOff>714375</xdr:colOff>
                    <xdr:row>7</xdr:row>
                    <xdr:rowOff>638175</xdr:rowOff>
                  </from>
                  <to>
                    <xdr:col>9</xdr:col>
                    <xdr:colOff>809625</xdr:colOff>
                    <xdr:row>8</xdr:row>
                    <xdr:rowOff>419100</xdr:rowOff>
                  </to>
                </anchor>
              </controlPr>
            </control>
          </mc:Choice>
        </mc:AlternateContent>
        <mc:AlternateContent xmlns:mc="http://schemas.openxmlformats.org/markup-compatibility/2006">
          <mc:Choice Requires="x14">
            <control shapeId="13426" r:id="rId32" name="Group Box 114">
              <controlPr defaultSize="0" autoFill="0" autoPict="0">
                <anchor moveWithCells="1">
                  <from>
                    <xdr:col>5</xdr:col>
                    <xdr:colOff>695325</xdr:colOff>
                    <xdr:row>8</xdr:row>
                    <xdr:rowOff>419100</xdr:rowOff>
                  </from>
                  <to>
                    <xdr:col>10</xdr:col>
                    <xdr:colOff>0</xdr:colOff>
                    <xdr:row>10</xdr:row>
                    <xdr:rowOff>9525</xdr:rowOff>
                  </to>
                </anchor>
              </controlPr>
            </control>
          </mc:Choice>
        </mc:AlternateContent>
        <mc:AlternateContent xmlns:mc="http://schemas.openxmlformats.org/markup-compatibility/2006">
          <mc:Choice Requires="x14">
            <control shapeId="13427" r:id="rId33" name="Group Box 115">
              <controlPr defaultSize="0" autoFill="0" autoPict="0">
                <anchor moveWithCells="1">
                  <from>
                    <xdr:col>5</xdr:col>
                    <xdr:colOff>695325</xdr:colOff>
                    <xdr:row>9</xdr:row>
                    <xdr:rowOff>428625</xdr:rowOff>
                  </from>
                  <to>
                    <xdr:col>9</xdr:col>
                    <xdr:colOff>809625</xdr:colOff>
                    <xdr:row>11</xdr:row>
                    <xdr:rowOff>0</xdr:rowOff>
                  </to>
                </anchor>
              </controlPr>
            </control>
          </mc:Choice>
        </mc:AlternateContent>
        <mc:AlternateContent xmlns:mc="http://schemas.openxmlformats.org/markup-compatibility/2006">
          <mc:Choice Requires="x14">
            <control shapeId="13428" r:id="rId34" name="Group Box 116">
              <controlPr defaultSize="0" autoFill="0" autoPict="0">
                <anchor moveWithCells="1">
                  <from>
                    <xdr:col>5</xdr:col>
                    <xdr:colOff>695325</xdr:colOff>
                    <xdr:row>11</xdr:row>
                    <xdr:rowOff>0</xdr:rowOff>
                  </from>
                  <to>
                    <xdr:col>10</xdr:col>
                    <xdr:colOff>0</xdr:colOff>
                    <xdr:row>11</xdr:row>
                    <xdr:rowOff>409575</xdr:rowOff>
                  </to>
                </anchor>
              </controlPr>
            </control>
          </mc:Choice>
        </mc:AlternateContent>
        <mc:AlternateContent xmlns:mc="http://schemas.openxmlformats.org/markup-compatibility/2006">
          <mc:Choice Requires="x14">
            <control shapeId="13429" r:id="rId35" name="Group Box 117">
              <controlPr defaultSize="0" autoFill="0" autoPict="0">
                <anchor moveWithCells="1">
                  <from>
                    <xdr:col>5</xdr:col>
                    <xdr:colOff>752475</xdr:colOff>
                    <xdr:row>11</xdr:row>
                    <xdr:rowOff>428625</xdr:rowOff>
                  </from>
                  <to>
                    <xdr:col>10</xdr:col>
                    <xdr:colOff>0</xdr:colOff>
                    <xdr:row>12</xdr:row>
                    <xdr:rowOff>409575</xdr:rowOff>
                  </to>
                </anchor>
              </controlPr>
            </control>
          </mc:Choice>
        </mc:AlternateContent>
        <mc:AlternateContent xmlns:mc="http://schemas.openxmlformats.org/markup-compatibility/2006">
          <mc:Choice Requires="x14">
            <control shapeId="13430" r:id="rId36" name="Group Box 118">
              <controlPr defaultSize="0" autoFill="0" autoPict="0">
                <anchor moveWithCells="1">
                  <from>
                    <xdr:col>5</xdr:col>
                    <xdr:colOff>695325</xdr:colOff>
                    <xdr:row>14</xdr:row>
                    <xdr:rowOff>28575</xdr:rowOff>
                  </from>
                  <to>
                    <xdr:col>10</xdr:col>
                    <xdr:colOff>0</xdr:colOff>
                    <xdr:row>15</xdr:row>
                    <xdr:rowOff>0</xdr:rowOff>
                  </to>
                </anchor>
              </controlPr>
            </control>
          </mc:Choice>
        </mc:AlternateContent>
        <mc:AlternateContent xmlns:mc="http://schemas.openxmlformats.org/markup-compatibility/2006">
          <mc:Choice Requires="x14">
            <control shapeId="13431" r:id="rId37" name="Option Button 119">
              <controlPr defaultSize="0" autoFill="0" autoLine="0" autoPict="0">
                <anchor moveWithCells="1">
                  <from>
                    <xdr:col>6</xdr:col>
                    <xdr:colOff>28575</xdr:colOff>
                    <xdr:row>4</xdr:row>
                    <xdr:rowOff>28575</xdr:rowOff>
                  </from>
                  <to>
                    <xdr:col>6</xdr:col>
                    <xdr:colOff>238125</xdr:colOff>
                    <xdr:row>4</xdr:row>
                    <xdr:rowOff>257175</xdr:rowOff>
                  </to>
                </anchor>
              </controlPr>
            </control>
          </mc:Choice>
        </mc:AlternateContent>
        <mc:AlternateContent xmlns:mc="http://schemas.openxmlformats.org/markup-compatibility/2006">
          <mc:Choice Requires="x14">
            <control shapeId="13432" r:id="rId38" name="Option Button 120">
              <controlPr defaultSize="0" autoFill="0" autoLine="0" autoPict="0">
                <anchor moveWithCells="1">
                  <from>
                    <xdr:col>8</xdr:col>
                    <xdr:colOff>28575</xdr:colOff>
                    <xdr:row>4</xdr:row>
                    <xdr:rowOff>28575</xdr:rowOff>
                  </from>
                  <to>
                    <xdr:col>8</xdr:col>
                    <xdr:colOff>238125</xdr:colOff>
                    <xdr:row>4</xdr:row>
                    <xdr:rowOff>257175</xdr:rowOff>
                  </to>
                </anchor>
              </controlPr>
            </control>
          </mc:Choice>
        </mc:AlternateContent>
        <mc:AlternateContent xmlns:mc="http://schemas.openxmlformats.org/markup-compatibility/2006">
          <mc:Choice Requires="x14">
            <control shapeId="13433" r:id="rId39" name="Option Button 121">
              <controlPr defaultSize="0" autoFill="0" autoLine="0" autoPict="0">
                <anchor moveWithCells="1">
                  <from>
                    <xdr:col>6</xdr:col>
                    <xdr:colOff>28575</xdr:colOff>
                    <xdr:row>5</xdr:row>
                    <xdr:rowOff>28575</xdr:rowOff>
                  </from>
                  <to>
                    <xdr:col>6</xdr:col>
                    <xdr:colOff>238125</xdr:colOff>
                    <xdr:row>5</xdr:row>
                    <xdr:rowOff>257175</xdr:rowOff>
                  </to>
                </anchor>
              </controlPr>
            </control>
          </mc:Choice>
        </mc:AlternateContent>
        <mc:AlternateContent xmlns:mc="http://schemas.openxmlformats.org/markup-compatibility/2006">
          <mc:Choice Requires="x14">
            <control shapeId="13434" r:id="rId40" name="Option Button 122">
              <controlPr defaultSize="0" autoFill="0" autoLine="0" autoPict="0">
                <anchor moveWithCells="1">
                  <from>
                    <xdr:col>8</xdr:col>
                    <xdr:colOff>28575</xdr:colOff>
                    <xdr:row>5</xdr:row>
                    <xdr:rowOff>28575</xdr:rowOff>
                  </from>
                  <to>
                    <xdr:col>8</xdr:col>
                    <xdr:colOff>238125</xdr:colOff>
                    <xdr:row>5</xdr:row>
                    <xdr:rowOff>257175</xdr:rowOff>
                  </to>
                </anchor>
              </controlPr>
            </control>
          </mc:Choice>
        </mc:AlternateContent>
        <mc:AlternateContent xmlns:mc="http://schemas.openxmlformats.org/markup-compatibility/2006">
          <mc:Choice Requires="x14">
            <control shapeId="13435" r:id="rId41" name="Option Button 123">
              <controlPr defaultSize="0" autoFill="0" autoLine="0" autoPict="0">
                <anchor moveWithCells="1">
                  <from>
                    <xdr:col>6</xdr:col>
                    <xdr:colOff>28575</xdr:colOff>
                    <xdr:row>6</xdr:row>
                    <xdr:rowOff>28575</xdr:rowOff>
                  </from>
                  <to>
                    <xdr:col>6</xdr:col>
                    <xdr:colOff>238125</xdr:colOff>
                    <xdr:row>6</xdr:row>
                    <xdr:rowOff>257175</xdr:rowOff>
                  </to>
                </anchor>
              </controlPr>
            </control>
          </mc:Choice>
        </mc:AlternateContent>
        <mc:AlternateContent xmlns:mc="http://schemas.openxmlformats.org/markup-compatibility/2006">
          <mc:Choice Requires="x14">
            <control shapeId="13436" r:id="rId42" name="Option Button 124">
              <controlPr defaultSize="0" autoFill="0" autoLine="0" autoPict="0">
                <anchor moveWithCells="1">
                  <from>
                    <xdr:col>8</xdr:col>
                    <xdr:colOff>28575</xdr:colOff>
                    <xdr:row>6</xdr:row>
                    <xdr:rowOff>28575</xdr:rowOff>
                  </from>
                  <to>
                    <xdr:col>8</xdr:col>
                    <xdr:colOff>238125</xdr:colOff>
                    <xdr:row>6</xdr:row>
                    <xdr:rowOff>257175</xdr:rowOff>
                  </to>
                </anchor>
              </controlPr>
            </control>
          </mc:Choice>
        </mc:AlternateContent>
        <mc:AlternateContent xmlns:mc="http://schemas.openxmlformats.org/markup-compatibility/2006">
          <mc:Choice Requires="x14">
            <control shapeId="13437" r:id="rId43" name="Option Button 125">
              <controlPr defaultSize="0" autoFill="0" autoLine="0" autoPict="0">
                <anchor moveWithCells="1">
                  <from>
                    <xdr:col>6</xdr:col>
                    <xdr:colOff>28575</xdr:colOff>
                    <xdr:row>7</xdr:row>
                    <xdr:rowOff>28575</xdr:rowOff>
                  </from>
                  <to>
                    <xdr:col>6</xdr:col>
                    <xdr:colOff>238125</xdr:colOff>
                    <xdr:row>7</xdr:row>
                    <xdr:rowOff>257175</xdr:rowOff>
                  </to>
                </anchor>
              </controlPr>
            </control>
          </mc:Choice>
        </mc:AlternateContent>
        <mc:AlternateContent xmlns:mc="http://schemas.openxmlformats.org/markup-compatibility/2006">
          <mc:Choice Requires="x14">
            <control shapeId="13438" r:id="rId44" name="Option Button 126">
              <controlPr defaultSize="0" autoFill="0" autoLine="0" autoPict="0">
                <anchor moveWithCells="1">
                  <from>
                    <xdr:col>8</xdr:col>
                    <xdr:colOff>28575</xdr:colOff>
                    <xdr:row>7</xdr:row>
                    <xdr:rowOff>28575</xdr:rowOff>
                  </from>
                  <to>
                    <xdr:col>8</xdr:col>
                    <xdr:colOff>238125</xdr:colOff>
                    <xdr:row>7</xdr:row>
                    <xdr:rowOff>257175</xdr:rowOff>
                  </to>
                </anchor>
              </controlPr>
            </control>
          </mc:Choice>
        </mc:AlternateContent>
        <mc:AlternateContent xmlns:mc="http://schemas.openxmlformats.org/markup-compatibility/2006">
          <mc:Choice Requires="x14">
            <control shapeId="13439" r:id="rId45" name="Option Button 127">
              <controlPr defaultSize="0" autoFill="0" autoLine="0" autoPict="0">
                <anchor moveWithCells="1">
                  <from>
                    <xdr:col>6</xdr:col>
                    <xdr:colOff>28575</xdr:colOff>
                    <xdr:row>8</xdr:row>
                    <xdr:rowOff>28575</xdr:rowOff>
                  </from>
                  <to>
                    <xdr:col>6</xdr:col>
                    <xdr:colOff>238125</xdr:colOff>
                    <xdr:row>8</xdr:row>
                    <xdr:rowOff>257175</xdr:rowOff>
                  </to>
                </anchor>
              </controlPr>
            </control>
          </mc:Choice>
        </mc:AlternateContent>
        <mc:AlternateContent xmlns:mc="http://schemas.openxmlformats.org/markup-compatibility/2006">
          <mc:Choice Requires="x14">
            <control shapeId="13440" r:id="rId46" name="Option Button 128">
              <controlPr defaultSize="0" autoFill="0" autoLine="0" autoPict="0">
                <anchor moveWithCells="1">
                  <from>
                    <xdr:col>8</xdr:col>
                    <xdr:colOff>28575</xdr:colOff>
                    <xdr:row>8</xdr:row>
                    <xdr:rowOff>28575</xdr:rowOff>
                  </from>
                  <to>
                    <xdr:col>8</xdr:col>
                    <xdr:colOff>238125</xdr:colOff>
                    <xdr:row>8</xdr:row>
                    <xdr:rowOff>257175</xdr:rowOff>
                  </to>
                </anchor>
              </controlPr>
            </control>
          </mc:Choice>
        </mc:AlternateContent>
        <mc:AlternateContent xmlns:mc="http://schemas.openxmlformats.org/markup-compatibility/2006">
          <mc:Choice Requires="x14">
            <control shapeId="13441" r:id="rId47" name="Option Button 129">
              <controlPr defaultSize="0" autoFill="0" autoLine="0" autoPict="0">
                <anchor moveWithCells="1">
                  <from>
                    <xdr:col>6</xdr:col>
                    <xdr:colOff>28575</xdr:colOff>
                    <xdr:row>9</xdr:row>
                    <xdr:rowOff>28575</xdr:rowOff>
                  </from>
                  <to>
                    <xdr:col>6</xdr:col>
                    <xdr:colOff>238125</xdr:colOff>
                    <xdr:row>9</xdr:row>
                    <xdr:rowOff>257175</xdr:rowOff>
                  </to>
                </anchor>
              </controlPr>
            </control>
          </mc:Choice>
        </mc:AlternateContent>
        <mc:AlternateContent xmlns:mc="http://schemas.openxmlformats.org/markup-compatibility/2006">
          <mc:Choice Requires="x14">
            <control shapeId="13442" r:id="rId48" name="Option Button 130">
              <controlPr defaultSize="0" autoFill="0" autoLine="0" autoPict="0">
                <anchor moveWithCells="1">
                  <from>
                    <xdr:col>8</xdr:col>
                    <xdr:colOff>28575</xdr:colOff>
                    <xdr:row>9</xdr:row>
                    <xdr:rowOff>28575</xdr:rowOff>
                  </from>
                  <to>
                    <xdr:col>8</xdr:col>
                    <xdr:colOff>238125</xdr:colOff>
                    <xdr:row>9</xdr:row>
                    <xdr:rowOff>257175</xdr:rowOff>
                  </to>
                </anchor>
              </controlPr>
            </control>
          </mc:Choice>
        </mc:AlternateContent>
        <mc:AlternateContent xmlns:mc="http://schemas.openxmlformats.org/markup-compatibility/2006">
          <mc:Choice Requires="x14">
            <control shapeId="13443" r:id="rId49" name="Option Button 131">
              <controlPr defaultSize="0" autoFill="0" autoLine="0" autoPict="0">
                <anchor moveWithCells="1">
                  <from>
                    <xdr:col>6</xdr:col>
                    <xdr:colOff>28575</xdr:colOff>
                    <xdr:row>10</xdr:row>
                    <xdr:rowOff>28575</xdr:rowOff>
                  </from>
                  <to>
                    <xdr:col>6</xdr:col>
                    <xdr:colOff>238125</xdr:colOff>
                    <xdr:row>10</xdr:row>
                    <xdr:rowOff>257175</xdr:rowOff>
                  </to>
                </anchor>
              </controlPr>
            </control>
          </mc:Choice>
        </mc:AlternateContent>
        <mc:AlternateContent xmlns:mc="http://schemas.openxmlformats.org/markup-compatibility/2006">
          <mc:Choice Requires="x14">
            <control shapeId="13444" r:id="rId50" name="Option Button 132">
              <controlPr defaultSize="0" autoFill="0" autoLine="0" autoPict="0">
                <anchor moveWithCells="1">
                  <from>
                    <xdr:col>8</xdr:col>
                    <xdr:colOff>28575</xdr:colOff>
                    <xdr:row>10</xdr:row>
                    <xdr:rowOff>28575</xdr:rowOff>
                  </from>
                  <to>
                    <xdr:col>8</xdr:col>
                    <xdr:colOff>238125</xdr:colOff>
                    <xdr:row>10</xdr:row>
                    <xdr:rowOff>257175</xdr:rowOff>
                  </to>
                </anchor>
              </controlPr>
            </control>
          </mc:Choice>
        </mc:AlternateContent>
        <mc:AlternateContent xmlns:mc="http://schemas.openxmlformats.org/markup-compatibility/2006">
          <mc:Choice Requires="x14">
            <control shapeId="13445" r:id="rId51" name="Option Button 133">
              <controlPr defaultSize="0" autoFill="0" autoLine="0" autoPict="0">
                <anchor moveWithCells="1">
                  <from>
                    <xdr:col>6</xdr:col>
                    <xdr:colOff>28575</xdr:colOff>
                    <xdr:row>11</xdr:row>
                    <xdr:rowOff>28575</xdr:rowOff>
                  </from>
                  <to>
                    <xdr:col>6</xdr:col>
                    <xdr:colOff>238125</xdr:colOff>
                    <xdr:row>11</xdr:row>
                    <xdr:rowOff>257175</xdr:rowOff>
                  </to>
                </anchor>
              </controlPr>
            </control>
          </mc:Choice>
        </mc:AlternateContent>
        <mc:AlternateContent xmlns:mc="http://schemas.openxmlformats.org/markup-compatibility/2006">
          <mc:Choice Requires="x14">
            <control shapeId="13446" r:id="rId52" name="Option Button 134">
              <controlPr defaultSize="0" autoFill="0" autoLine="0" autoPict="0">
                <anchor moveWithCells="1">
                  <from>
                    <xdr:col>8</xdr:col>
                    <xdr:colOff>28575</xdr:colOff>
                    <xdr:row>11</xdr:row>
                    <xdr:rowOff>28575</xdr:rowOff>
                  </from>
                  <to>
                    <xdr:col>8</xdr:col>
                    <xdr:colOff>238125</xdr:colOff>
                    <xdr:row>11</xdr:row>
                    <xdr:rowOff>257175</xdr:rowOff>
                  </to>
                </anchor>
              </controlPr>
            </control>
          </mc:Choice>
        </mc:AlternateContent>
        <mc:AlternateContent xmlns:mc="http://schemas.openxmlformats.org/markup-compatibility/2006">
          <mc:Choice Requires="x14">
            <control shapeId="13447" r:id="rId53" name="Option Button 135">
              <controlPr defaultSize="0" autoFill="0" autoLine="0" autoPict="0">
                <anchor moveWithCells="1">
                  <from>
                    <xdr:col>6</xdr:col>
                    <xdr:colOff>28575</xdr:colOff>
                    <xdr:row>12</xdr:row>
                    <xdr:rowOff>28575</xdr:rowOff>
                  </from>
                  <to>
                    <xdr:col>6</xdr:col>
                    <xdr:colOff>238125</xdr:colOff>
                    <xdr:row>12</xdr:row>
                    <xdr:rowOff>257175</xdr:rowOff>
                  </to>
                </anchor>
              </controlPr>
            </control>
          </mc:Choice>
        </mc:AlternateContent>
        <mc:AlternateContent xmlns:mc="http://schemas.openxmlformats.org/markup-compatibility/2006">
          <mc:Choice Requires="x14">
            <control shapeId="13448" r:id="rId54" name="Option Button 136">
              <controlPr defaultSize="0" autoFill="0" autoLine="0" autoPict="0">
                <anchor moveWithCells="1">
                  <from>
                    <xdr:col>8</xdr:col>
                    <xdr:colOff>28575</xdr:colOff>
                    <xdr:row>12</xdr:row>
                    <xdr:rowOff>28575</xdr:rowOff>
                  </from>
                  <to>
                    <xdr:col>8</xdr:col>
                    <xdr:colOff>238125</xdr:colOff>
                    <xdr:row>12</xdr:row>
                    <xdr:rowOff>257175</xdr:rowOff>
                  </to>
                </anchor>
              </controlPr>
            </control>
          </mc:Choice>
        </mc:AlternateContent>
        <mc:AlternateContent xmlns:mc="http://schemas.openxmlformats.org/markup-compatibility/2006">
          <mc:Choice Requires="x14">
            <control shapeId="13449" r:id="rId55" name="Option Button 137">
              <controlPr defaultSize="0" autoFill="0" autoLine="0" autoPict="0">
                <anchor moveWithCells="1">
                  <from>
                    <xdr:col>6</xdr:col>
                    <xdr:colOff>28575</xdr:colOff>
                    <xdr:row>13</xdr:row>
                    <xdr:rowOff>28575</xdr:rowOff>
                  </from>
                  <to>
                    <xdr:col>6</xdr:col>
                    <xdr:colOff>238125</xdr:colOff>
                    <xdr:row>13</xdr:row>
                    <xdr:rowOff>257175</xdr:rowOff>
                  </to>
                </anchor>
              </controlPr>
            </control>
          </mc:Choice>
        </mc:AlternateContent>
        <mc:AlternateContent xmlns:mc="http://schemas.openxmlformats.org/markup-compatibility/2006">
          <mc:Choice Requires="x14">
            <control shapeId="13450" r:id="rId56" name="Option Button 138">
              <controlPr defaultSize="0" autoFill="0" autoLine="0" autoPict="0">
                <anchor moveWithCells="1">
                  <from>
                    <xdr:col>8</xdr:col>
                    <xdr:colOff>28575</xdr:colOff>
                    <xdr:row>13</xdr:row>
                    <xdr:rowOff>28575</xdr:rowOff>
                  </from>
                  <to>
                    <xdr:col>8</xdr:col>
                    <xdr:colOff>238125</xdr:colOff>
                    <xdr:row>13</xdr:row>
                    <xdr:rowOff>257175</xdr:rowOff>
                  </to>
                </anchor>
              </controlPr>
            </control>
          </mc:Choice>
        </mc:AlternateContent>
        <mc:AlternateContent xmlns:mc="http://schemas.openxmlformats.org/markup-compatibility/2006">
          <mc:Choice Requires="x14">
            <control shapeId="13451" r:id="rId57" name="Option Button 139">
              <controlPr defaultSize="0" autoFill="0" autoLine="0" autoPict="0">
                <anchor moveWithCells="1">
                  <from>
                    <xdr:col>6</xdr:col>
                    <xdr:colOff>28575</xdr:colOff>
                    <xdr:row>14</xdr:row>
                    <xdr:rowOff>28575</xdr:rowOff>
                  </from>
                  <to>
                    <xdr:col>6</xdr:col>
                    <xdr:colOff>238125</xdr:colOff>
                    <xdr:row>14</xdr:row>
                    <xdr:rowOff>257175</xdr:rowOff>
                  </to>
                </anchor>
              </controlPr>
            </control>
          </mc:Choice>
        </mc:AlternateContent>
        <mc:AlternateContent xmlns:mc="http://schemas.openxmlformats.org/markup-compatibility/2006">
          <mc:Choice Requires="x14">
            <control shapeId="13452" r:id="rId58" name="Option Button 140">
              <controlPr defaultSize="0" autoFill="0" autoLine="0" autoPict="0">
                <anchor moveWithCells="1">
                  <from>
                    <xdr:col>8</xdr:col>
                    <xdr:colOff>28575</xdr:colOff>
                    <xdr:row>14</xdr:row>
                    <xdr:rowOff>28575</xdr:rowOff>
                  </from>
                  <to>
                    <xdr:col>8</xdr:col>
                    <xdr:colOff>238125</xdr:colOff>
                    <xdr:row>14</xdr:row>
                    <xdr:rowOff>257175</xdr:rowOff>
                  </to>
                </anchor>
              </controlPr>
            </control>
          </mc:Choice>
        </mc:AlternateContent>
        <mc:AlternateContent xmlns:mc="http://schemas.openxmlformats.org/markup-compatibility/2006">
          <mc:Choice Requires="x14">
            <control shapeId="13453" r:id="rId59" name="Group Box 141">
              <controlPr defaultSize="0" autoFill="0" autoPict="0">
                <anchor moveWithCells="1">
                  <from>
                    <xdr:col>5</xdr:col>
                    <xdr:colOff>752475</xdr:colOff>
                    <xdr:row>20</xdr:row>
                    <xdr:rowOff>419100</xdr:rowOff>
                  </from>
                  <to>
                    <xdr:col>9</xdr:col>
                    <xdr:colOff>809625</xdr:colOff>
                    <xdr:row>22</xdr:row>
                    <xdr:rowOff>0</xdr:rowOff>
                  </to>
                </anchor>
              </controlPr>
            </control>
          </mc:Choice>
        </mc:AlternateContent>
        <mc:AlternateContent xmlns:mc="http://schemas.openxmlformats.org/markup-compatibility/2006">
          <mc:Choice Requires="x14">
            <control shapeId="13454" r:id="rId60" name="Group Box 142">
              <controlPr defaultSize="0" autoFill="0" autoPict="0">
                <anchor moveWithCells="1">
                  <from>
                    <xdr:col>5</xdr:col>
                    <xdr:colOff>762000</xdr:colOff>
                    <xdr:row>24</xdr:row>
                    <xdr:rowOff>0</xdr:rowOff>
                  </from>
                  <to>
                    <xdr:col>9</xdr:col>
                    <xdr:colOff>809625</xdr:colOff>
                    <xdr:row>25</xdr:row>
                    <xdr:rowOff>0</xdr:rowOff>
                  </to>
                </anchor>
              </controlPr>
            </control>
          </mc:Choice>
        </mc:AlternateContent>
        <mc:AlternateContent xmlns:mc="http://schemas.openxmlformats.org/markup-compatibility/2006">
          <mc:Choice Requires="x14">
            <control shapeId="13455" r:id="rId61" name="Group Box 143">
              <controlPr defaultSize="0" autoFill="0" autoPict="0">
                <anchor moveWithCells="1">
                  <from>
                    <xdr:col>5</xdr:col>
                    <xdr:colOff>771525</xdr:colOff>
                    <xdr:row>25</xdr:row>
                    <xdr:rowOff>0</xdr:rowOff>
                  </from>
                  <to>
                    <xdr:col>9</xdr:col>
                    <xdr:colOff>809625</xdr:colOff>
                    <xdr:row>25</xdr:row>
                    <xdr:rowOff>419100</xdr:rowOff>
                  </to>
                </anchor>
              </controlPr>
            </control>
          </mc:Choice>
        </mc:AlternateContent>
        <mc:AlternateContent xmlns:mc="http://schemas.openxmlformats.org/markup-compatibility/2006">
          <mc:Choice Requires="x14">
            <control shapeId="13456" r:id="rId62" name="Group Box 144">
              <controlPr defaultSize="0" autoFill="0" autoPict="0">
                <anchor moveWithCells="1">
                  <from>
                    <xdr:col>5</xdr:col>
                    <xdr:colOff>733425</xdr:colOff>
                    <xdr:row>26</xdr:row>
                    <xdr:rowOff>9525</xdr:rowOff>
                  </from>
                  <to>
                    <xdr:col>10</xdr:col>
                    <xdr:colOff>0</xdr:colOff>
                    <xdr:row>27</xdr:row>
                    <xdr:rowOff>0</xdr:rowOff>
                  </to>
                </anchor>
              </controlPr>
            </control>
          </mc:Choice>
        </mc:AlternateContent>
        <mc:AlternateContent xmlns:mc="http://schemas.openxmlformats.org/markup-compatibility/2006">
          <mc:Choice Requires="x14">
            <control shapeId="13457" r:id="rId63" name="Group Box 145">
              <controlPr defaultSize="0" autoFill="0" autoPict="0">
                <anchor moveWithCells="1">
                  <from>
                    <xdr:col>5</xdr:col>
                    <xdr:colOff>723900</xdr:colOff>
                    <xdr:row>27</xdr:row>
                    <xdr:rowOff>9525</xdr:rowOff>
                  </from>
                  <to>
                    <xdr:col>10</xdr:col>
                    <xdr:colOff>0</xdr:colOff>
                    <xdr:row>28</xdr:row>
                    <xdr:rowOff>0</xdr:rowOff>
                  </to>
                </anchor>
              </controlPr>
            </control>
          </mc:Choice>
        </mc:AlternateContent>
        <mc:AlternateContent xmlns:mc="http://schemas.openxmlformats.org/markup-compatibility/2006">
          <mc:Choice Requires="x14">
            <control shapeId="13458" r:id="rId64" name="Option Button 146">
              <controlPr defaultSize="0" autoFill="0" autoLine="0" autoPict="0">
                <anchor moveWithCells="1">
                  <from>
                    <xdr:col>6</xdr:col>
                    <xdr:colOff>28575</xdr:colOff>
                    <xdr:row>20</xdr:row>
                    <xdr:rowOff>28575</xdr:rowOff>
                  </from>
                  <to>
                    <xdr:col>6</xdr:col>
                    <xdr:colOff>238125</xdr:colOff>
                    <xdr:row>20</xdr:row>
                    <xdr:rowOff>257175</xdr:rowOff>
                  </to>
                </anchor>
              </controlPr>
            </control>
          </mc:Choice>
        </mc:AlternateContent>
        <mc:AlternateContent xmlns:mc="http://schemas.openxmlformats.org/markup-compatibility/2006">
          <mc:Choice Requires="x14">
            <control shapeId="13459" r:id="rId65" name="Option Button 147">
              <controlPr defaultSize="0" autoFill="0" autoLine="0" autoPict="0">
                <anchor moveWithCells="1">
                  <from>
                    <xdr:col>8</xdr:col>
                    <xdr:colOff>28575</xdr:colOff>
                    <xdr:row>20</xdr:row>
                    <xdr:rowOff>28575</xdr:rowOff>
                  </from>
                  <to>
                    <xdr:col>8</xdr:col>
                    <xdr:colOff>238125</xdr:colOff>
                    <xdr:row>20</xdr:row>
                    <xdr:rowOff>257175</xdr:rowOff>
                  </to>
                </anchor>
              </controlPr>
            </control>
          </mc:Choice>
        </mc:AlternateContent>
        <mc:AlternateContent xmlns:mc="http://schemas.openxmlformats.org/markup-compatibility/2006">
          <mc:Choice Requires="x14">
            <control shapeId="13460" r:id="rId66" name="Option Button 148">
              <controlPr defaultSize="0" autoFill="0" autoLine="0" autoPict="0">
                <anchor moveWithCells="1">
                  <from>
                    <xdr:col>6</xdr:col>
                    <xdr:colOff>28575</xdr:colOff>
                    <xdr:row>21</xdr:row>
                    <xdr:rowOff>28575</xdr:rowOff>
                  </from>
                  <to>
                    <xdr:col>6</xdr:col>
                    <xdr:colOff>238125</xdr:colOff>
                    <xdr:row>21</xdr:row>
                    <xdr:rowOff>257175</xdr:rowOff>
                  </to>
                </anchor>
              </controlPr>
            </control>
          </mc:Choice>
        </mc:AlternateContent>
        <mc:AlternateContent xmlns:mc="http://schemas.openxmlformats.org/markup-compatibility/2006">
          <mc:Choice Requires="x14">
            <control shapeId="13461" r:id="rId67" name="Option Button 149">
              <controlPr defaultSize="0" autoFill="0" autoLine="0" autoPict="0">
                <anchor moveWithCells="1">
                  <from>
                    <xdr:col>8</xdr:col>
                    <xdr:colOff>28575</xdr:colOff>
                    <xdr:row>21</xdr:row>
                    <xdr:rowOff>28575</xdr:rowOff>
                  </from>
                  <to>
                    <xdr:col>8</xdr:col>
                    <xdr:colOff>238125</xdr:colOff>
                    <xdr:row>21</xdr:row>
                    <xdr:rowOff>257175</xdr:rowOff>
                  </to>
                </anchor>
              </controlPr>
            </control>
          </mc:Choice>
        </mc:AlternateContent>
        <mc:AlternateContent xmlns:mc="http://schemas.openxmlformats.org/markup-compatibility/2006">
          <mc:Choice Requires="x14">
            <control shapeId="13462" r:id="rId68" name="Option Button 150">
              <controlPr defaultSize="0" autoFill="0" autoLine="0" autoPict="0">
                <anchor moveWithCells="1">
                  <from>
                    <xdr:col>6</xdr:col>
                    <xdr:colOff>28575</xdr:colOff>
                    <xdr:row>22</xdr:row>
                    <xdr:rowOff>28575</xdr:rowOff>
                  </from>
                  <to>
                    <xdr:col>6</xdr:col>
                    <xdr:colOff>238125</xdr:colOff>
                    <xdr:row>22</xdr:row>
                    <xdr:rowOff>257175</xdr:rowOff>
                  </to>
                </anchor>
              </controlPr>
            </control>
          </mc:Choice>
        </mc:AlternateContent>
        <mc:AlternateContent xmlns:mc="http://schemas.openxmlformats.org/markup-compatibility/2006">
          <mc:Choice Requires="x14">
            <control shapeId="13463" r:id="rId69" name="Option Button 151">
              <controlPr defaultSize="0" autoFill="0" autoLine="0" autoPict="0">
                <anchor moveWithCells="1">
                  <from>
                    <xdr:col>8</xdr:col>
                    <xdr:colOff>28575</xdr:colOff>
                    <xdr:row>22</xdr:row>
                    <xdr:rowOff>28575</xdr:rowOff>
                  </from>
                  <to>
                    <xdr:col>8</xdr:col>
                    <xdr:colOff>238125</xdr:colOff>
                    <xdr:row>22</xdr:row>
                    <xdr:rowOff>257175</xdr:rowOff>
                  </to>
                </anchor>
              </controlPr>
            </control>
          </mc:Choice>
        </mc:AlternateContent>
        <mc:AlternateContent xmlns:mc="http://schemas.openxmlformats.org/markup-compatibility/2006">
          <mc:Choice Requires="x14">
            <control shapeId="13464" r:id="rId70" name="Option Button 152">
              <controlPr defaultSize="0" autoFill="0" autoLine="0" autoPict="0">
                <anchor moveWithCells="1">
                  <from>
                    <xdr:col>6</xdr:col>
                    <xdr:colOff>28575</xdr:colOff>
                    <xdr:row>23</xdr:row>
                    <xdr:rowOff>28575</xdr:rowOff>
                  </from>
                  <to>
                    <xdr:col>6</xdr:col>
                    <xdr:colOff>238125</xdr:colOff>
                    <xdr:row>23</xdr:row>
                    <xdr:rowOff>257175</xdr:rowOff>
                  </to>
                </anchor>
              </controlPr>
            </control>
          </mc:Choice>
        </mc:AlternateContent>
        <mc:AlternateContent xmlns:mc="http://schemas.openxmlformats.org/markup-compatibility/2006">
          <mc:Choice Requires="x14">
            <control shapeId="13465" r:id="rId71" name="Option Button 153">
              <controlPr defaultSize="0" autoFill="0" autoLine="0" autoPict="0">
                <anchor moveWithCells="1">
                  <from>
                    <xdr:col>8</xdr:col>
                    <xdr:colOff>28575</xdr:colOff>
                    <xdr:row>23</xdr:row>
                    <xdr:rowOff>28575</xdr:rowOff>
                  </from>
                  <to>
                    <xdr:col>8</xdr:col>
                    <xdr:colOff>238125</xdr:colOff>
                    <xdr:row>23</xdr:row>
                    <xdr:rowOff>257175</xdr:rowOff>
                  </to>
                </anchor>
              </controlPr>
            </control>
          </mc:Choice>
        </mc:AlternateContent>
        <mc:AlternateContent xmlns:mc="http://schemas.openxmlformats.org/markup-compatibility/2006">
          <mc:Choice Requires="x14">
            <control shapeId="13466" r:id="rId72" name="Option Button 154">
              <controlPr defaultSize="0" autoFill="0" autoLine="0" autoPict="0">
                <anchor moveWithCells="1">
                  <from>
                    <xdr:col>6</xdr:col>
                    <xdr:colOff>28575</xdr:colOff>
                    <xdr:row>24</xdr:row>
                    <xdr:rowOff>28575</xdr:rowOff>
                  </from>
                  <to>
                    <xdr:col>6</xdr:col>
                    <xdr:colOff>238125</xdr:colOff>
                    <xdr:row>24</xdr:row>
                    <xdr:rowOff>257175</xdr:rowOff>
                  </to>
                </anchor>
              </controlPr>
            </control>
          </mc:Choice>
        </mc:AlternateContent>
        <mc:AlternateContent xmlns:mc="http://schemas.openxmlformats.org/markup-compatibility/2006">
          <mc:Choice Requires="x14">
            <control shapeId="13467" r:id="rId73" name="Option Button 155">
              <controlPr defaultSize="0" autoFill="0" autoLine="0" autoPict="0">
                <anchor moveWithCells="1">
                  <from>
                    <xdr:col>8</xdr:col>
                    <xdr:colOff>28575</xdr:colOff>
                    <xdr:row>24</xdr:row>
                    <xdr:rowOff>28575</xdr:rowOff>
                  </from>
                  <to>
                    <xdr:col>8</xdr:col>
                    <xdr:colOff>238125</xdr:colOff>
                    <xdr:row>24</xdr:row>
                    <xdr:rowOff>257175</xdr:rowOff>
                  </to>
                </anchor>
              </controlPr>
            </control>
          </mc:Choice>
        </mc:AlternateContent>
        <mc:AlternateContent xmlns:mc="http://schemas.openxmlformats.org/markup-compatibility/2006">
          <mc:Choice Requires="x14">
            <control shapeId="13468" r:id="rId74" name="Option Button 156">
              <controlPr defaultSize="0" autoFill="0" autoLine="0" autoPict="0">
                <anchor moveWithCells="1">
                  <from>
                    <xdr:col>6</xdr:col>
                    <xdr:colOff>28575</xdr:colOff>
                    <xdr:row>25</xdr:row>
                    <xdr:rowOff>28575</xdr:rowOff>
                  </from>
                  <to>
                    <xdr:col>6</xdr:col>
                    <xdr:colOff>238125</xdr:colOff>
                    <xdr:row>25</xdr:row>
                    <xdr:rowOff>257175</xdr:rowOff>
                  </to>
                </anchor>
              </controlPr>
            </control>
          </mc:Choice>
        </mc:AlternateContent>
        <mc:AlternateContent xmlns:mc="http://schemas.openxmlformats.org/markup-compatibility/2006">
          <mc:Choice Requires="x14">
            <control shapeId="13469" r:id="rId75" name="Option Button 157">
              <controlPr defaultSize="0" autoFill="0" autoLine="0" autoPict="0">
                <anchor moveWithCells="1">
                  <from>
                    <xdr:col>8</xdr:col>
                    <xdr:colOff>28575</xdr:colOff>
                    <xdr:row>25</xdr:row>
                    <xdr:rowOff>28575</xdr:rowOff>
                  </from>
                  <to>
                    <xdr:col>8</xdr:col>
                    <xdr:colOff>238125</xdr:colOff>
                    <xdr:row>25</xdr:row>
                    <xdr:rowOff>257175</xdr:rowOff>
                  </to>
                </anchor>
              </controlPr>
            </control>
          </mc:Choice>
        </mc:AlternateContent>
        <mc:AlternateContent xmlns:mc="http://schemas.openxmlformats.org/markup-compatibility/2006">
          <mc:Choice Requires="x14">
            <control shapeId="13470" r:id="rId76" name="Option Button 158">
              <controlPr defaultSize="0" autoFill="0" autoLine="0" autoPict="0">
                <anchor moveWithCells="1">
                  <from>
                    <xdr:col>6</xdr:col>
                    <xdr:colOff>28575</xdr:colOff>
                    <xdr:row>26</xdr:row>
                    <xdr:rowOff>28575</xdr:rowOff>
                  </from>
                  <to>
                    <xdr:col>6</xdr:col>
                    <xdr:colOff>238125</xdr:colOff>
                    <xdr:row>26</xdr:row>
                    <xdr:rowOff>257175</xdr:rowOff>
                  </to>
                </anchor>
              </controlPr>
            </control>
          </mc:Choice>
        </mc:AlternateContent>
        <mc:AlternateContent xmlns:mc="http://schemas.openxmlformats.org/markup-compatibility/2006">
          <mc:Choice Requires="x14">
            <control shapeId="13471" r:id="rId77" name="Option Button 159">
              <controlPr defaultSize="0" autoFill="0" autoLine="0" autoPict="0">
                <anchor moveWithCells="1">
                  <from>
                    <xdr:col>8</xdr:col>
                    <xdr:colOff>28575</xdr:colOff>
                    <xdr:row>26</xdr:row>
                    <xdr:rowOff>28575</xdr:rowOff>
                  </from>
                  <to>
                    <xdr:col>8</xdr:col>
                    <xdr:colOff>238125</xdr:colOff>
                    <xdr:row>26</xdr:row>
                    <xdr:rowOff>257175</xdr:rowOff>
                  </to>
                </anchor>
              </controlPr>
            </control>
          </mc:Choice>
        </mc:AlternateContent>
        <mc:AlternateContent xmlns:mc="http://schemas.openxmlformats.org/markup-compatibility/2006">
          <mc:Choice Requires="x14">
            <control shapeId="13472" r:id="rId78" name="Option Button 160">
              <controlPr defaultSize="0" autoFill="0" autoLine="0" autoPict="0">
                <anchor moveWithCells="1">
                  <from>
                    <xdr:col>6</xdr:col>
                    <xdr:colOff>28575</xdr:colOff>
                    <xdr:row>27</xdr:row>
                    <xdr:rowOff>28575</xdr:rowOff>
                  </from>
                  <to>
                    <xdr:col>6</xdr:col>
                    <xdr:colOff>238125</xdr:colOff>
                    <xdr:row>27</xdr:row>
                    <xdr:rowOff>257175</xdr:rowOff>
                  </to>
                </anchor>
              </controlPr>
            </control>
          </mc:Choice>
        </mc:AlternateContent>
        <mc:AlternateContent xmlns:mc="http://schemas.openxmlformats.org/markup-compatibility/2006">
          <mc:Choice Requires="x14">
            <control shapeId="13473" r:id="rId79" name="Option Button 161">
              <controlPr defaultSize="0" autoFill="0" autoLine="0" autoPict="0">
                <anchor moveWithCells="1">
                  <from>
                    <xdr:col>8</xdr:col>
                    <xdr:colOff>28575</xdr:colOff>
                    <xdr:row>27</xdr:row>
                    <xdr:rowOff>28575</xdr:rowOff>
                  </from>
                  <to>
                    <xdr:col>8</xdr:col>
                    <xdr:colOff>238125</xdr:colOff>
                    <xdr:row>27</xdr:row>
                    <xdr:rowOff>257175</xdr:rowOff>
                  </to>
                </anchor>
              </controlPr>
            </control>
          </mc:Choice>
        </mc:AlternateContent>
        <mc:AlternateContent xmlns:mc="http://schemas.openxmlformats.org/markup-compatibility/2006">
          <mc:Choice Requires="x14">
            <control shapeId="13474" r:id="rId80" name="Group Box 162">
              <controlPr defaultSize="0" autoFill="0" autoPict="0">
                <anchor moveWithCells="1">
                  <from>
                    <xdr:col>5</xdr:col>
                    <xdr:colOff>809625</xdr:colOff>
                    <xdr:row>33</xdr:row>
                    <xdr:rowOff>9525</xdr:rowOff>
                  </from>
                  <to>
                    <xdr:col>9</xdr:col>
                    <xdr:colOff>809625</xdr:colOff>
                    <xdr:row>33</xdr:row>
                    <xdr:rowOff>419100</xdr:rowOff>
                  </to>
                </anchor>
              </controlPr>
            </control>
          </mc:Choice>
        </mc:AlternateContent>
        <mc:AlternateContent xmlns:mc="http://schemas.openxmlformats.org/markup-compatibility/2006">
          <mc:Choice Requires="x14">
            <control shapeId="13475" r:id="rId81" name="Group Box 163">
              <controlPr defaultSize="0" autoFill="0" autoPict="0">
                <anchor moveWithCells="1">
                  <from>
                    <xdr:col>5</xdr:col>
                    <xdr:colOff>809625</xdr:colOff>
                    <xdr:row>34</xdr:row>
                    <xdr:rowOff>9525</xdr:rowOff>
                  </from>
                  <to>
                    <xdr:col>9</xdr:col>
                    <xdr:colOff>809625</xdr:colOff>
                    <xdr:row>35</xdr:row>
                    <xdr:rowOff>0</xdr:rowOff>
                  </to>
                </anchor>
              </controlPr>
            </control>
          </mc:Choice>
        </mc:AlternateContent>
        <mc:AlternateContent xmlns:mc="http://schemas.openxmlformats.org/markup-compatibility/2006">
          <mc:Choice Requires="x14">
            <control shapeId="13476" r:id="rId82" name="Group Box 164">
              <controlPr defaultSize="0" autoFill="0" autoPict="0">
                <anchor moveWithCells="1">
                  <from>
                    <xdr:col>5</xdr:col>
                    <xdr:colOff>800100</xdr:colOff>
                    <xdr:row>34</xdr:row>
                    <xdr:rowOff>419100</xdr:rowOff>
                  </from>
                  <to>
                    <xdr:col>9</xdr:col>
                    <xdr:colOff>809625</xdr:colOff>
                    <xdr:row>35</xdr:row>
                    <xdr:rowOff>419100</xdr:rowOff>
                  </to>
                </anchor>
              </controlPr>
            </control>
          </mc:Choice>
        </mc:AlternateContent>
        <mc:AlternateContent xmlns:mc="http://schemas.openxmlformats.org/markup-compatibility/2006">
          <mc:Choice Requires="x14">
            <control shapeId="13477" r:id="rId83" name="Group Box 165">
              <controlPr defaultSize="0" autoFill="0" autoPict="0">
                <anchor moveWithCells="1">
                  <from>
                    <xdr:col>5</xdr:col>
                    <xdr:colOff>800100</xdr:colOff>
                    <xdr:row>36</xdr:row>
                    <xdr:rowOff>9525</xdr:rowOff>
                  </from>
                  <to>
                    <xdr:col>10</xdr:col>
                    <xdr:colOff>0</xdr:colOff>
                    <xdr:row>37</xdr:row>
                    <xdr:rowOff>9525</xdr:rowOff>
                  </to>
                </anchor>
              </controlPr>
            </control>
          </mc:Choice>
        </mc:AlternateContent>
        <mc:AlternateContent xmlns:mc="http://schemas.openxmlformats.org/markup-compatibility/2006">
          <mc:Choice Requires="x14">
            <control shapeId="13478" r:id="rId84" name="Group Box 166">
              <controlPr defaultSize="0" autoFill="0" autoPict="0">
                <anchor moveWithCells="1">
                  <from>
                    <xdr:col>5</xdr:col>
                    <xdr:colOff>809625</xdr:colOff>
                    <xdr:row>37</xdr:row>
                    <xdr:rowOff>9525</xdr:rowOff>
                  </from>
                  <to>
                    <xdr:col>9</xdr:col>
                    <xdr:colOff>809625</xdr:colOff>
                    <xdr:row>38</xdr:row>
                    <xdr:rowOff>0</xdr:rowOff>
                  </to>
                </anchor>
              </controlPr>
            </control>
          </mc:Choice>
        </mc:AlternateContent>
        <mc:AlternateContent xmlns:mc="http://schemas.openxmlformats.org/markup-compatibility/2006">
          <mc:Choice Requires="x14">
            <control shapeId="13479" r:id="rId85" name="Group Box 167">
              <controlPr defaultSize="0" autoFill="0" autoPict="0">
                <anchor moveWithCells="1">
                  <from>
                    <xdr:col>5</xdr:col>
                    <xdr:colOff>809625</xdr:colOff>
                    <xdr:row>38</xdr:row>
                    <xdr:rowOff>9525</xdr:rowOff>
                  </from>
                  <to>
                    <xdr:col>9</xdr:col>
                    <xdr:colOff>809625</xdr:colOff>
                    <xdr:row>38</xdr:row>
                    <xdr:rowOff>419100</xdr:rowOff>
                  </to>
                </anchor>
              </controlPr>
            </control>
          </mc:Choice>
        </mc:AlternateContent>
        <mc:AlternateContent xmlns:mc="http://schemas.openxmlformats.org/markup-compatibility/2006">
          <mc:Choice Requires="x14">
            <control shapeId="13480" r:id="rId86" name="Option Button 168">
              <controlPr defaultSize="0" autoFill="0" autoLine="0" autoPict="0">
                <anchor moveWithCells="1">
                  <from>
                    <xdr:col>6</xdr:col>
                    <xdr:colOff>28575</xdr:colOff>
                    <xdr:row>33</xdr:row>
                    <xdr:rowOff>28575</xdr:rowOff>
                  </from>
                  <to>
                    <xdr:col>6</xdr:col>
                    <xdr:colOff>238125</xdr:colOff>
                    <xdr:row>33</xdr:row>
                    <xdr:rowOff>257175</xdr:rowOff>
                  </to>
                </anchor>
              </controlPr>
            </control>
          </mc:Choice>
        </mc:AlternateContent>
        <mc:AlternateContent xmlns:mc="http://schemas.openxmlformats.org/markup-compatibility/2006">
          <mc:Choice Requires="x14">
            <control shapeId="13481" r:id="rId87" name="Option Button 169">
              <controlPr defaultSize="0" autoFill="0" autoLine="0" autoPict="0">
                <anchor moveWithCells="1">
                  <from>
                    <xdr:col>8</xdr:col>
                    <xdr:colOff>28575</xdr:colOff>
                    <xdr:row>33</xdr:row>
                    <xdr:rowOff>28575</xdr:rowOff>
                  </from>
                  <to>
                    <xdr:col>8</xdr:col>
                    <xdr:colOff>238125</xdr:colOff>
                    <xdr:row>33</xdr:row>
                    <xdr:rowOff>257175</xdr:rowOff>
                  </to>
                </anchor>
              </controlPr>
            </control>
          </mc:Choice>
        </mc:AlternateContent>
        <mc:AlternateContent xmlns:mc="http://schemas.openxmlformats.org/markup-compatibility/2006">
          <mc:Choice Requires="x14">
            <control shapeId="13482" r:id="rId88" name="Option Button 170">
              <controlPr defaultSize="0" autoFill="0" autoLine="0" autoPict="0">
                <anchor moveWithCells="1">
                  <from>
                    <xdr:col>6</xdr:col>
                    <xdr:colOff>28575</xdr:colOff>
                    <xdr:row>34</xdr:row>
                    <xdr:rowOff>28575</xdr:rowOff>
                  </from>
                  <to>
                    <xdr:col>6</xdr:col>
                    <xdr:colOff>238125</xdr:colOff>
                    <xdr:row>34</xdr:row>
                    <xdr:rowOff>257175</xdr:rowOff>
                  </to>
                </anchor>
              </controlPr>
            </control>
          </mc:Choice>
        </mc:AlternateContent>
        <mc:AlternateContent xmlns:mc="http://schemas.openxmlformats.org/markup-compatibility/2006">
          <mc:Choice Requires="x14">
            <control shapeId="13483" r:id="rId89" name="Option Button 171">
              <controlPr defaultSize="0" autoFill="0" autoLine="0" autoPict="0">
                <anchor moveWithCells="1">
                  <from>
                    <xdr:col>8</xdr:col>
                    <xdr:colOff>28575</xdr:colOff>
                    <xdr:row>34</xdr:row>
                    <xdr:rowOff>28575</xdr:rowOff>
                  </from>
                  <to>
                    <xdr:col>8</xdr:col>
                    <xdr:colOff>238125</xdr:colOff>
                    <xdr:row>34</xdr:row>
                    <xdr:rowOff>257175</xdr:rowOff>
                  </to>
                </anchor>
              </controlPr>
            </control>
          </mc:Choice>
        </mc:AlternateContent>
        <mc:AlternateContent xmlns:mc="http://schemas.openxmlformats.org/markup-compatibility/2006">
          <mc:Choice Requires="x14">
            <control shapeId="13484" r:id="rId90" name="Option Button 172">
              <controlPr defaultSize="0" autoFill="0" autoLine="0" autoPict="0">
                <anchor moveWithCells="1">
                  <from>
                    <xdr:col>6</xdr:col>
                    <xdr:colOff>28575</xdr:colOff>
                    <xdr:row>35</xdr:row>
                    <xdr:rowOff>28575</xdr:rowOff>
                  </from>
                  <to>
                    <xdr:col>6</xdr:col>
                    <xdr:colOff>238125</xdr:colOff>
                    <xdr:row>35</xdr:row>
                    <xdr:rowOff>257175</xdr:rowOff>
                  </to>
                </anchor>
              </controlPr>
            </control>
          </mc:Choice>
        </mc:AlternateContent>
        <mc:AlternateContent xmlns:mc="http://schemas.openxmlformats.org/markup-compatibility/2006">
          <mc:Choice Requires="x14">
            <control shapeId="13485" r:id="rId91" name="Option Button 173">
              <controlPr defaultSize="0" autoFill="0" autoLine="0" autoPict="0">
                <anchor moveWithCells="1">
                  <from>
                    <xdr:col>8</xdr:col>
                    <xdr:colOff>28575</xdr:colOff>
                    <xdr:row>35</xdr:row>
                    <xdr:rowOff>28575</xdr:rowOff>
                  </from>
                  <to>
                    <xdr:col>8</xdr:col>
                    <xdr:colOff>238125</xdr:colOff>
                    <xdr:row>35</xdr:row>
                    <xdr:rowOff>257175</xdr:rowOff>
                  </to>
                </anchor>
              </controlPr>
            </control>
          </mc:Choice>
        </mc:AlternateContent>
        <mc:AlternateContent xmlns:mc="http://schemas.openxmlformats.org/markup-compatibility/2006">
          <mc:Choice Requires="x14">
            <control shapeId="13486" r:id="rId92" name="Option Button 174">
              <controlPr defaultSize="0" autoFill="0" autoLine="0" autoPict="0">
                <anchor moveWithCells="1">
                  <from>
                    <xdr:col>6</xdr:col>
                    <xdr:colOff>28575</xdr:colOff>
                    <xdr:row>36</xdr:row>
                    <xdr:rowOff>28575</xdr:rowOff>
                  </from>
                  <to>
                    <xdr:col>6</xdr:col>
                    <xdr:colOff>238125</xdr:colOff>
                    <xdr:row>36</xdr:row>
                    <xdr:rowOff>257175</xdr:rowOff>
                  </to>
                </anchor>
              </controlPr>
            </control>
          </mc:Choice>
        </mc:AlternateContent>
        <mc:AlternateContent xmlns:mc="http://schemas.openxmlformats.org/markup-compatibility/2006">
          <mc:Choice Requires="x14">
            <control shapeId="13487" r:id="rId93" name="Option Button 175">
              <controlPr defaultSize="0" autoFill="0" autoLine="0" autoPict="0">
                <anchor moveWithCells="1">
                  <from>
                    <xdr:col>8</xdr:col>
                    <xdr:colOff>28575</xdr:colOff>
                    <xdr:row>36</xdr:row>
                    <xdr:rowOff>28575</xdr:rowOff>
                  </from>
                  <to>
                    <xdr:col>8</xdr:col>
                    <xdr:colOff>238125</xdr:colOff>
                    <xdr:row>36</xdr:row>
                    <xdr:rowOff>257175</xdr:rowOff>
                  </to>
                </anchor>
              </controlPr>
            </control>
          </mc:Choice>
        </mc:AlternateContent>
        <mc:AlternateContent xmlns:mc="http://schemas.openxmlformats.org/markup-compatibility/2006">
          <mc:Choice Requires="x14">
            <control shapeId="13488" r:id="rId94" name="Option Button 176">
              <controlPr defaultSize="0" autoFill="0" autoLine="0" autoPict="0">
                <anchor moveWithCells="1">
                  <from>
                    <xdr:col>6</xdr:col>
                    <xdr:colOff>28575</xdr:colOff>
                    <xdr:row>37</xdr:row>
                    <xdr:rowOff>28575</xdr:rowOff>
                  </from>
                  <to>
                    <xdr:col>6</xdr:col>
                    <xdr:colOff>238125</xdr:colOff>
                    <xdr:row>37</xdr:row>
                    <xdr:rowOff>257175</xdr:rowOff>
                  </to>
                </anchor>
              </controlPr>
            </control>
          </mc:Choice>
        </mc:AlternateContent>
        <mc:AlternateContent xmlns:mc="http://schemas.openxmlformats.org/markup-compatibility/2006">
          <mc:Choice Requires="x14">
            <control shapeId="13489" r:id="rId95" name="Option Button 177">
              <controlPr defaultSize="0" autoFill="0" autoLine="0" autoPict="0">
                <anchor moveWithCells="1">
                  <from>
                    <xdr:col>8</xdr:col>
                    <xdr:colOff>28575</xdr:colOff>
                    <xdr:row>37</xdr:row>
                    <xdr:rowOff>28575</xdr:rowOff>
                  </from>
                  <to>
                    <xdr:col>8</xdr:col>
                    <xdr:colOff>238125</xdr:colOff>
                    <xdr:row>37</xdr:row>
                    <xdr:rowOff>257175</xdr:rowOff>
                  </to>
                </anchor>
              </controlPr>
            </control>
          </mc:Choice>
        </mc:AlternateContent>
        <mc:AlternateContent xmlns:mc="http://schemas.openxmlformats.org/markup-compatibility/2006">
          <mc:Choice Requires="x14">
            <control shapeId="13490" r:id="rId96" name="Option Button 178">
              <controlPr defaultSize="0" autoFill="0" autoLine="0" autoPict="0">
                <anchor moveWithCells="1">
                  <from>
                    <xdr:col>6</xdr:col>
                    <xdr:colOff>28575</xdr:colOff>
                    <xdr:row>38</xdr:row>
                    <xdr:rowOff>28575</xdr:rowOff>
                  </from>
                  <to>
                    <xdr:col>6</xdr:col>
                    <xdr:colOff>238125</xdr:colOff>
                    <xdr:row>38</xdr:row>
                    <xdr:rowOff>257175</xdr:rowOff>
                  </to>
                </anchor>
              </controlPr>
            </control>
          </mc:Choice>
        </mc:AlternateContent>
        <mc:AlternateContent xmlns:mc="http://schemas.openxmlformats.org/markup-compatibility/2006">
          <mc:Choice Requires="x14">
            <control shapeId="13491" r:id="rId97" name="Option Button 179">
              <controlPr defaultSize="0" autoFill="0" autoLine="0" autoPict="0">
                <anchor moveWithCells="1">
                  <from>
                    <xdr:col>8</xdr:col>
                    <xdr:colOff>28575</xdr:colOff>
                    <xdr:row>38</xdr:row>
                    <xdr:rowOff>28575</xdr:rowOff>
                  </from>
                  <to>
                    <xdr:col>8</xdr:col>
                    <xdr:colOff>238125</xdr:colOff>
                    <xdr:row>38</xdr:row>
                    <xdr:rowOff>257175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4AFBF-24F0-CF40-8DCF-AF9EF26F2819}">
  <sheetPr>
    <tabColor rgb="FF7030A0"/>
  </sheetPr>
  <dimension ref="A1:O41"/>
  <sheetViews>
    <sheetView showGridLines="0" zoomScaleNormal="100" workbookViewId="0">
      <selection activeCell="P4" sqref="P4"/>
    </sheetView>
  </sheetViews>
  <sheetFormatPr baseColWidth="10" defaultRowHeight="15.75"/>
  <cols>
    <col min="1" max="1" width="10.625" customWidth="1"/>
    <col min="10" max="10" width="9" customWidth="1"/>
    <col min="11" max="11" width="9.625" hidden="1" customWidth="1"/>
    <col min="13" max="13" width="0" hidden="1" customWidth="1"/>
  </cols>
  <sheetData>
    <row r="1" spans="1:15" ht="34.35" customHeight="1"/>
    <row r="2" spans="1:15" ht="18.75">
      <c r="B2" s="20" t="s">
        <v>171</v>
      </c>
      <c r="C2" s="64"/>
      <c r="D2" s="64"/>
      <c r="E2" s="64"/>
      <c r="F2" s="64"/>
      <c r="G2" s="1"/>
      <c r="H2" s="1"/>
      <c r="I2" s="1"/>
      <c r="J2" s="1"/>
      <c r="K2" s="1"/>
      <c r="L2" s="1"/>
    </row>
    <row r="3" spans="1:15">
      <c r="B3" s="230" t="s">
        <v>172</v>
      </c>
      <c r="C3" s="73"/>
      <c r="D3" s="73"/>
      <c r="E3" s="73"/>
      <c r="F3" s="73"/>
      <c r="G3" s="74"/>
      <c r="H3" s="74"/>
      <c r="I3" s="74"/>
      <c r="J3" s="74"/>
      <c r="K3" s="74"/>
      <c r="L3" s="75"/>
    </row>
    <row r="4" spans="1:15">
      <c r="B4" s="19" t="s">
        <v>8</v>
      </c>
      <c r="C4" s="76"/>
      <c r="D4" s="76"/>
      <c r="E4" s="76"/>
      <c r="F4" s="77"/>
      <c r="G4" s="128" t="s">
        <v>64</v>
      </c>
      <c r="H4" s="129"/>
      <c r="I4" s="128" t="s">
        <v>63</v>
      </c>
      <c r="J4" s="134"/>
      <c r="K4" s="203"/>
      <c r="L4" s="16" t="s">
        <v>74</v>
      </c>
    </row>
    <row r="5" spans="1:15" ht="34.35" customHeight="1">
      <c r="A5" s="13"/>
      <c r="B5" s="258" t="s">
        <v>173</v>
      </c>
      <c r="C5" s="259"/>
      <c r="D5" s="259"/>
      <c r="E5" s="259"/>
      <c r="F5" s="260"/>
      <c r="G5" s="247"/>
      <c r="H5" s="248"/>
      <c r="I5" s="247"/>
      <c r="J5" s="248"/>
      <c r="K5" s="122">
        <v>1</v>
      </c>
      <c r="L5" s="222">
        <v>54</v>
      </c>
      <c r="M5">
        <f>SUM(K5-1)/2</f>
        <v>0</v>
      </c>
    </row>
    <row r="6" spans="1:15" ht="34.35" customHeight="1">
      <c r="A6" s="13"/>
      <c r="B6" s="264" t="s">
        <v>288</v>
      </c>
      <c r="C6" s="265"/>
      <c r="D6" s="265"/>
      <c r="E6" s="265"/>
      <c r="F6" s="266"/>
      <c r="G6" s="247"/>
      <c r="H6" s="248"/>
      <c r="I6" s="247"/>
      <c r="J6" s="248"/>
      <c r="K6" s="122">
        <v>1</v>
      </c>
      <c r="L6" s="81" t="s">
        <v>252</v>
      </c>
      <c r="M6">
        <f>SUM(K6-1)/2</f>
        <v>0</v>
      </c>
    </row>
    <row r="7" spans="1:15" ht="34.35" customHeight="1">
      <c r="A7" s="13"/>
      <c r="B7" s="264" t="s">
        <v>174</v>
      </c>
      <c r="C7" s="265"/>
      <c r="D7" s="265"/>
      <c r="E7" s="265"/>
      <c r="F7" s="266"/>
      <c r="G7" s="247"/>
      <c r="H7" s="248"/>
      <c r="I7" s="247"/>
      <c r="J7" s="248"/>
      <c r="K7" s="122">
        <v>1</v>
      </c>
      <c r="L7" s="81">
        <v>54</v>
      </c>
      <c r="M7">
        <f>SUM(K7-1)/2</f>
        <v>0</v>
      </c>
    </row>
    <row r="8" spans="1:15" ht="34.35" customHeight="1">
      <c r="A8" s="13"/>
      <c r="B8" s="264" t="s">
        <v>175</v>
      </c>
      <c r="C8" s="265"/>
      <c r="D8" s="265"/>
      <c r="E8" s="265"/>
      <c r="F8" s="266"/>
      <c r="G8" s="247"/>
      <c r="H8" s="248"/>
      <c r="I8" s="247"/>
      <c r="J8" s="248"/>
      <c r="K8" s="122">
        <v>1</v>
      </c>
      <c r="L8" s="81">
        <v>54</v>
      </c>
      <c r="M8">
        <f>SUM(K8-1)/2</f>
        <v>0</v>
      </c>
    </row>
    <row r="9" spans="1:15" ht="34.35" customHeight="1">
      <c r="A9" s="13"/>
      <c r="B9" s="288" t="s">
        <v>176</v>
      </c>
      <c r="C9" s="289"/>
      <c r="D9" s="289"/>
      <c r="E9" s="289"/>
      <c r="F9" s="290"/>
      <c r="G9" s="249"/>
      <c r="H9" s="250"/>
      <c r="I9" s="247"/>
      <c r="J9" s="248"/>
      <c r="K9" s="122">
        <v>1</v>
      </c>
      <c r="L9" s="79">
        <v>55</v>
      </c>
      <c r="M9">
        <f>SUM(K9-1)/4</f>
        <v>0</v>
      </c>
    </row>
    <row r="10" spans="1:15" ht="18" customHeight="1">
      <c r="B10" s="1"/>
      <c r="C10" s="1"/>
      <c r="D10" s="1"/>
      <c r="E10" s="1"/>
      <c r="F10" s="1"/>
      <c r="G10" s="1"/>
      <c r="H10" s="4" t="s">
        <v>235</v>
      </c>
      <c r="I10" s="69"/>
      <c r="J10" s="34">
        <f>SUM(M5:M9)</f>
        <v>0</v>
      </c>
      <c r="K10" s="10"/>
      <c r="L10" s="71"/>
    </row>
    <row r="11" spans="1:15" ht="18" customHeight="1">
      <c r="A11" s="119"/>
      <c r="B11" s="1"/>
      <c r="C11" s="1"/>
      <c r="D11" s="1"/>
      <c r="E11" s="1"/>
      <c r="F11" s="1"/>
      <c r="G11" s="1"/>
      <c r="H11" s="4"/>
      <c r="I11" s="6"/>
      <c r="J11" s="231" t="s">
        <v>208</v>
      </c>
      <c r="L11" s="1"/>
      <c r="M11" s="119"/>
      <c r="N11" s="119"/>
    </row>
    <row r="12" spans="1:15" ht="20.100000000000001" customHeight="1" thickBot="1">
      <c r="A12" s="119"/>
      <c r="B12" s="228"/>
      <c r="C12" s="228"/>
      <c r="D12" s="228"/>
      <c r="E12" s="228"/>
      <c r="F12" s="228"/>
      <c r="G12" s="228"/>
      <c r="H12" s="228"/>
      <c r="I12" s="233"/>
      <c r="J12" s="233"/>
      <c r="K12" s="119"/>
      <c r="M12" s="119"/>
      <c r="N12" s="119"/>
    </row>
    <row r="13" spans="1:15" s="32" customFormat="1" ht="25.35" customHeight="1" thickTop="1">
      <c r="A13" s="234"/>
      <c r="B13" s="232" t="s">
        <v>230</v>
      </c>
      <c r="G13" s="225"/>
      <c r="H13" s="226"/>
      <c r="I13" s="224"/>
      <c r="J13" s="224"/>
      <c r="K13" s="224">
        <v>2</v>
      </c>
      <c r="L13" s="224"/>
      <c r="M13" s="224"/>
      <c r="N13" s="224"/>
      <c r="O13" s="224"/>
    </row>
    <row r="14" spans="1:15" ht="18" customHeight="1">
      <c r="A14" s="227"/>
      <c r="B14" s="286" t="s">
        <v>233</v>
      </c>
      <c r="C14" s="287"/>
      <c r="D14" s="287"/>
      <c r="E14" s="287"/>
      <c r="F14" s="287"/>
      <c r="G14" s="119"/>
      <c r="H14" s="227"/>
      <c r="I14" s="119"/>
      <c r="K14" s="119"/>
      <c r="L14" s="119"/>
      <c r="M14" s="119"/>
      <c r="N14" s="119"/>
      <c r="O14" s="119"/>
    </row>
    <row r="15" spans="1:15" ht="18" customHeight="1" thickBot="1">
      <c r="A15" s="227"/>
      <c r="B15" s="283" t="s">
        <v>234</v>
      </c>
      <c r="C15" s="283"/>
      <c r="D15" s="283"/>
      <c r="E15" s="283"/>
      <c r="F15" s="283"/>
      <c r="G15" s="228"/>
      <c r="H15" s="229"/>
      <c r="I15" s="119"/>
      <c r="J15" s="119"/>
      <c r="K15" s="119"/>
      <c r="L15" s="119"/>
      <c r="M15" s="119"/>
      <c r="N15" s="119"/>
      <c r="O15" s="119"/>
    </row>
    <row r="16" spans="1:15" ht="20.100000000000001" customHeight="1" thickTop="1">
      <c r="A16" s="119"/>
      <c r="B16" s="235"/>
      <c r="C16" s="235"/>
      <c r="D16" s="235"/>
      <c r="E16" s="235"/>
      <c r="F16" s="235"/>
      <c r="G16" s="235"/>
      <c r="H16" s="119"/>
      <c r="I16" s="119"/>
      <c r="J16" s="119"/>
      <c r="K16" s="119"/>
      <c r="L16" s="119"/>
      <c r="M16" s="119"/>
      <c r="N16" s="119"/>
      <c r="O16" s="119"/>
    </row>
    <row r="17" spans="1:14">
      <c r="A17" s="119"/>
      <c r="B17" s="237" t="s">
        <v>229</v>
      </c>
      <c r="C17" s="73"/>
      <c r="D17" s="73"/>
      <c r="E17" s="73"/>
      <c r="F17" s="73"/>
      <c r="G17" s="76"/>
      <c r="H17" s="74"/>
      <c r="I17" s="74"/>
      <c r="J17" s="74"/>
      <c r="K17" s="74"/>
      <c r="L17" s="75"/>
      <c r="M17" s="119"/>
      <c r="N17" s="119"/>
    </row>
    <row r="18" spans="1:14">
      <c r="B18" s="19" t="s">
        <v>8</v>
      </c>
      <c r="C18" s="76"/>
      <c r="D18" s="76"/>
      <c r="E18" s="76"/>
      <c r="F18" s="77"/>
      <c r="G18" s="5" t="s">
        <v>64</v>
      </c>
      <c r="H18" s="65"/>
      <c r="I18" s="5" t="s">
        <v>63</v>
      </c>
      <c r="J18" s="16"/>
      <c r="K18" s="66"/>
      <c r="L18" s="16" t="s">
        <v>74</v>
      </c>
    </row>
    <row r="19" spans="1:14" ht="34.35" customHeight="1">
      <c r="A19" s="13"/>
      <c r="B19" s="264" t="s">
        <v>177</v>
      </c>
      <c r="C19" s="265"/>
      <c r="D19" s="265"/>
      <c r="E19" s="265"/>
      <c r="F19" s="266"/>
      <c r="G19" s="247"/>
      <c r="H19" s="248"/>
      <c r="I19" s="247"/>
      <c r="J19" s="248"/>
      <c r="K19" s="119">
        <v>1</v>
      </c>
      <c r="L19" s="67">
        <v>55</v>
      </c>
      <c r="M19">
        <f>SUM(K19-1)/4</f>
        <v>0</v>
      </c>
    </row>
    <row r="20" spans="1:14" ht="34.35" customHeight="1">
      <c r="A20" s="13"/>
      <c r="B20" s="264" t="s">
        <v>178</v>
      </c>
      <c r="C20" s="265"/>
      <c r="D20" s="265"/>
      <c r="E20" s="265"/>
      <c r="F20" s="266"/>
      <c r="G20" s="247"/>
      <c r="H20" s="248"/>
      <c r="I20" s="247"/>
      <c r="J20" s="248"/>
      <c r="K20" s="119">
        <v>1</v>
      </c>
      <c r="L20" s="70">
        <v>54</v>
      </c>
      <c r="M20">
        <f>SUM(K20-1)/2</f>
        <v>0</v>
      </c>
    </row>
    <row r="21" spans="1:14" ht="34.35" customHeight="1">
      <c r="A21" s="13"/>
      <c r="B21" s="284" t="s">
        <v>289</v>
      </c>
      <c r="C21" s="284"/>
      <c r="D21" s="284"/>
      <c r="E21" s="284"/>
      <c r="F21" s="285"/>
      <c r="G21" s="249"/>
      <c r="H21" s="250"/>
      <c r="I21" s="247"/>
      <c r="J21" s="248"/>
      <c r="K21" s="119">
        <v>1</v>
      </c>
      <c r="L21" s="70">
        <v>55</v>
      </c>
      <c r="M21">
        <f>SUM(K21-1)/2</f>
        <v>0</v>
      </c>
    </row>
    <row r="22" spans="1:14" ht="18" customHeight="1">
      <c r="B22" s="1"/>
      <c r="C22" s="1"/>
      <c r="D22" s="1"/>
      <c r="E22" s="1"/>
      <c r="F22" s="1"/>
      <c r="G22" s="1"/>
      <c r="H22" s="4" t="s">
        <v>235</v>
      </c>
      <c r="I22" s="69"/>
      <c r="J22" s="34">
        <f>SUM(M19:M21)</f>
        <v>0</v>
      </c>
      <c r="L22" s="78"/>
    </row>
    <row r="23" spans="1:14" ht="18" customHeight="1">
      <c r="B23" s="1"/>
      <c r="C23" s="1"/>
      <c r="D23" s="1"/>
      <c r="E23" s="1"/>
      <c r="F23" s="1"/>
      <c r="G23" s="1"/>
      <c r="H23" s="4"/>
      <c r="I23" s="6"/>
      <c r="J23" s="33" t="s">
        <v>225</v>
      </c>
      <c r="L23" s="1"/>
    </row>
    <row r="24" spans="1:14" ht="34.35" customHeight="1">
      <c r="B24" s="69"/>
      <c r="C24" s="69"/>
      <c r="D24" s="69"/>
      <c r="E24" s="69"/>
      <c r="F24" s="69"/>
      <c r="G24" s="69"/>
    </row>
    <row r="25" spans="1:14">
      <c r="B25" s="237" t="s">
        <v>179</v>
      </c>
      <c r="C25" s="73"/>
      <c r="D25" s="73"/>
      <c r="E25" s="73"/>
      <c r="F25" s="73"/>
      <c r="G25" s="74"/>
      <c r="H25" s="74"/>
      <c r="I25" s="74"/>
      <c r="J25" s="74"/>
      <c r="K25" s="74"/>
      <c r="L25" s="75"/>
    </row>
    <row r="26" spans="1:14">
      <c r="B26" s="19" t="s">
        <v>8</v>
      </c>
      <c r="C26" s="76"/>
      <c r="D26" s="76"/>
      <c r="E26" s="76"/>
      <c r="F26" s="77"/>
      <c r="G26" s="5" t="s">
        <v>64</v>
      </c>
      <c r="H26" s="65"/>
      <c r="I26" s="5" t="s">
        <v>63</v>
      </c>
      <c r="J26" s="16"/>
      <c r="K26" s="66"/>
      <c r="L26" s="16" t="s">
        <v>74</v>
      </c>
    </row>
    <row r="27" spans="1:14" ht="34.35" customHeight="1">
      <c r="A27" s="13"/>
      <c r="B27" s="264" t="s">
        <v>180</v>
      </c>
      <c r="C27" s="265"/>
      <c r="D27" s="265"/>
      <c r="E27" s="265"/>
      <c r="F27" s="266"/>
      <c r="G27" s="247"/>
      <c r="H27" s="248"/>
      <c r="I27" s="247"/>
      <c r="J27" s="282"/>
      <c r="K27" s="119">
        <v>1</v>
      </c>
      <c r="L27" s="80">
        <v>53</v>
      </c>
      <c r="M27">
        <f>SUM(K27-1)/2</f>
        <v>0</v>
      </c>
    </row>
    <row r="28" spans="1:14" ht="34.35" customHeight="1">
      <c r="A28" s="13"/>
      <c r="B28" s="279" t="s">
        <v>181</v>
      </c>
      <c r="C28" s="280"/>
      <c r="D28" s="280"/>
      <c r="E28" s="280"/>
      <c r="F28" s="281"/>
      <c r="G28" s="247"/>
      <c r="H28" s="248"/>
      <c r="I28" s="247"/>
      <c r="J28" s="282"/>
      <c r="K28" s="129">
        <v>1</v>
      </c>
      <c r="L28" s="80">
        <v>53</v>
      </c>
      <c r="M28">
        <f>SUM(K28-1)/4</f>
        <v>0</v>
      </c>
    </row>
    <row r="29" spans="1:14" ht="34.35" customHeight="1">
      <c r="A29" s="13"/>
      <c r="B29" s="264" t="s">
        <v>182</v>
      </c>
      <c r="C29" s="265"/>
      <c r="D29" s="265"/>
      <c r="E29" s="265"/>
      <c r="F29" s="266"/>
      <c r="G29" s="247"/>
      <c r="H29" s="248"/>
      <c r="I29" s="247"/>
      <c r="J29" s="282"/>
      <c r="K29" s="119">
        <v>1</v>
      </c>
      <c r="L29" s="80">
        <v>53</v>
      </c>
      <c r="M29">
        <f>SUM(K29-1)/4</f>
        <v>0</v>
      </c>
    </row>
    <row r="30" spans="1:14" ht="34.35" customHeight="1">
      <c r="A30" s="13"/>
      <c r="B30" s="264" t="s">
        <v>183</v>
      </c>
      <c r="C30" s="265"/>
      <c r="D30" s="265"/>
      <c r="E30" s="265"/>
      <c r="F30" s="266"/>
      <c r="G30" s="247"/>
      <c r="H30" s="248"/>
      <c r="I30" s="247"/>
      <c r="J30" s="282"/>
      <c r="K30" s="119">
        <v>1</v>
      </c>
      <c r="L30" s="80">
        <v>53</v>
      </c>
      <c r="M30">
        <f>SUM(K30-1)/2</f>
        <v>0</v>
      </c>
    </row>
    <row r="31" spans="1:14" ht="34.35" customHeight="1">
      <c r="A31" s="13"/>
      <c r="B31" s="264" t="s">
        <v>184</v>
      </c>
      <c r="C31" s="265"/>
      <c r="D31" s="265"/>
      <c r="E31" s="265"/>
      <c r="F31" s="266"/>
      <c r="G31" s="247"/>
      <c r="H31" s="248"/>
      <c r="I31" s="247"/>
      <c r="J31" s="282"/>
      <c r="K31" s="119">
        <v>1</v>
      </c>
      <c r="L31" s="80">
        <v>53</v>
      </c>
      <c r="M31">
        <f>SUM(K31-1)/4</f>
        <v>0</v>
      </c>
    </row>
    <row r="32" spans="1:14" ht="34.35" customHeight="1">
      <c r="A32" s="13"/>
      <c r="B32" s="264" t="s">
        <v>185</v>
      </c>
      <c r="C32" s="265"/>
      <c r="D32" s="265"/>
      <c r="E32" s="265"/>
      <c r="F32" s="266"/>
      <c r="G32" s="247"/>
      <c r="H32" s="248"/>
      <c r="I32" s="247"/>
      <c r="J32" s="282"/>
      <c r="K32" s="119">
        <v>1</v>
      </c>
      <c r="L32" s="80">
        <v>53</v>
      </c>
      <c r="M32">
        <f>SUM(K32-1)/2</f>
        <v>0</v>
      </c>
    </row>
    <row r="33" spans="1:13" s="9" customFormat="1" ht="34.35" customHeight="1">
      <c r="A33" s="15"/>
      <c r="B33" s="264" t="s">
        <v>186</v>
      </c>
      <c r="C33" s="265"/>
      <c r="D33" s="265"/>
      <c r="E33" s="265"/>
      <c r="F33" s="266"/>
      <c r="G33" s="247"/>
      <c r="H33" s="248"/>
      <c r="I33" s="247"/>
      <c r="J33" s="282"/>
      <c r="K33" s="236">
        <v>1</v>
      </c>
      <c r="L33" s="80">
        <v>53</v>
      </c>
      <c r="M33" s="9">
        <f>SUM(K33-1)/2</f>
        <v>0</v>
      </c>
    </row>
    <row r="34" spans="1:13" ht="34.35" customHeight="1">
      <c r="A34" s="13"/>
      <c r="B34" s="274" t="s">
        <v>187</v>
      </c>
      <c r="C34" s="275"/>
      <c r="D34" s="275"/>
      <c r="E34" s="275"/>
      <c r="F34" s="276"/>
      <c r="G34" s="247"/>
      <c r="H34" s="248"/>
      <c r="I34" s="247"/>
      <c r="J34" s="282"/>
      <c r="K34" s="119">
        <v>1</v>
      </c>
      <c r="L34" s="80">
        <v>53</v>
      </c>
      <c r="M34">
        <f>SUM(K34-1)/2</f>
        <v>0</v>
      </c>
    </row>
    <row r="35" spans="1:13" ht="34.35" customHeight="1">
      <c r="A35" s="13"/>
      <c r="B35" s="264" t="s">
        <v>188</v>
      </c>
      <c r="C35" s="265"/>
      <c r="D35" s="265"/>
      <c r="E35" s="265"/>
      <c r="F35" s="266"/>
      <c r="G35" s="247"/>
      <c r="H35" s="248"/>
      <c r="I35" s="247"/>
      <c r="J35" s="282"/>
      <c r="K35" s="119">
        <v>1</v>
      </c>
      <c r="L35" s="80">
        <v>53</v>
      </c>
      <c r="M35">
        <f>SUM(K35-1)/2</f>
        <v>0</v>
      </c>
    </row>
    <row r="36" spans="1:13" ht="18" customHeight="1">
      <c r="B36" s="1"/>
      <c r="C36" s="1"/>
      <c r="D36" s="1"/>
      <c r="E36" s="1"/>
      <c r="F36" s="1"/>
      <c r="G36" s="1"/>
      <c r="H36" s="239" t="s">
        <v>235</v>
      </c>
      <c r="I36" s="6"/>
      <c r="J36" s="3">
        <f>SUM(M27:M35)</f>
        <v>0</v>
      </c>
      <c r="K36" s="69"/>
      <c r="L36" s="238"/>
    </row>
    <row r="37" spans="1:13" ht="18" customHeight="1">
      <c r="B37" s="1"/>
      <c r="C37" s="1"/>
      <c r="D37" s="1"/>
      <c r="E37" s="1"/>
      <c r="F37" s="1"/>
      <c r="G37" s="1"/>
      <c r="H37" s="17"/>
      <c r="I37" s="6"/>
      <c r="J37" s="33" t="s">
        <v>226</v>
      </c>
      <c r="L37" s="238"/>
    </row>
    <row r="38" spans="1:13" ht="16.5" thickBot="1">
      <c r="I38" s="35"/>
      <c r="J38" s="35"/>
    </row>
    <row r="39" spans="1:13" ht="20.25" thickTop="1" thickBot="1">
      <c r="H39" s="36"/>
      <c r="I39" s="50" t="s">
        <v>209</v>
      </c>
      <c r="J39" s="42">
        <f>IF(K13=1,SUM(J10,J22,J36,),SUM(J10,J36))</f>
        <v>0</v>
      </c>
    </row>
    <row r="40" spans="1:13" ht="20.25" thickTop="1" thickBot="1">
      <c r="H40" s="36"/>
      <c r="I40" s="43"/>
      <c r="J40" s="38" t="str">
        <f>IF(K13=1,"/7,25","/6")</f>
        <v>/6</v>
      </c>
    </row>
    <row r="41" spans="1:13" ht="16.5" thickTop="1"/>
  </sheetData>
  <mergeCells count="53">
    <mergeCell ref="B15:F15"/>
    <mergeCell ref="B5:F5"/>
    <mergeCell ref="B21:F21"/>
    <mergeCell ref="B28:F28"/>
    <mergeCell ref="B14:F14"/>
    <mergeCell ref="B6:F6"/>
    <mergeCell ref="B7:F7"/>
    <mergeCell ref="B8:F8"/>
    <mergeCell ref="B9:F9"/>
    <mergeCell ref="B19:F19"/>
    <mergeCell ref="B20:F20"/>
    <mergeCell ref="B27:F27"/>
    <mergeCell ref="I5:J5"/>
    <mergeCell ref="G5:H5"/>
    <mergeCell ref="I6:J6"/>
    <mergeCell ref="G6:H6"/>
    <mergeCell ref="I7:J7"/>
    <mergeCell ref="G7:H7"/>
    <mergeCell ref="I8:J8"/>
    <mergeCell ref="G8:H8"/>
    <mergeCell ref="I9:J9"/>
    <mergeCell ref="G9:H9"/>
    <mergeCell ref="I19:J19"/>
    <mergeCell ref="G19:H19"/>
    <mergeCell ref="I20:J20"/>
    <mergeCell ref="G20:H20"/>
    <mergeCell ref="I21:J21"/>
    <mergeCell ref="G21:H21"/>
    <mergeCell ref="I27:J27"/>
    <mergeCell ref="G27:H27"/>
    <mergeCell ref="I28:J28"/>
    <mergeCell ref="G28:H28"/>
    <mergeCell ref="I29:J29"/>
    <mergeCell ref="G29:H29"/>
    <mergeCell ref="I30:J30"/>
    <mergeCell ref="G30:H30"/>
    <mergeCell ref="I34:J34"/>
    <mergeCell ref="G34:H34"/>
    <mergeCell ref="I35:J35"/>
    <mergeCell ref="G35:H35"/>
    <mergeCell ref="I31:J31"/>
    <mergeCell ref="G31:H31"/>
    <mergeCell ref="I32:J32"/>
    <mergeCell ref="G32:H32"/>
    <mergeCell ref="I33:J33"/>
    <mergeCell ref="G33:H33"/>
    <mergeCell ref="B34:F34"/>
    <mergeCell ref="B35:F35"/>
    <mergeCell ref="B29:F29"/>
    <mergeCell ref="B30:F30"/>
    <mergeCell ref="B31:F31"/>
    <mergeCell ref="B32:F32"/>
    <mergeCell ref="B33:F33"/>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51" r:id="rId4" name="Option Button 7">
              <controlPr locked="0" defaultSize="0" autoFill="0" autoLine="0" autoPict="0">
                <anchor moveWithCells="1">
                  <from>
                    <xdr:col>5</xdr:col>
                    <xdr:colOff>638175</xdr:colOff>
                    <xdr:row>12</xdr:row>
                    <xdr:rowOff>66675</xdr:rowOff>
                  </from>
                  <to>
                    <xdr:col>6</xdr:col>
                    <xdr:colOff>419100</xdr:colOff>
                    <xdr:row>13</xdr:row>
                    <xdr:rowOff>104775</xdr:rowOff>
                  </to>
                </anchor>
              </controlPr>
            </control>
          </mc:Choice>
        </mc:AlternateContent>
        <mc:AlternateContent xmlns:mc="http://schemas.openxmlformats.org/markup-compatibility/2006">
          <mc:Choice Requires="x14">
            <control shapeId="6148" r:id="rId5" name="Oui/Non boite">
              <controlPr defaultSize="0" autoFill="0" autoPict="0">
                <anchor moveWithCells="1">
                  <from>
                    <xdr:col>5</xdr:col>
                    <xdr:colOff>485775</xdr:colOff>
                    <xdr:row>11</xdr:row>
                    <xdr:rowOff>190500</xdr:rowOff>
                  </from>
                  <to>
                    <xdr:col>8</xdr:col>
                    <xdr:colOff>28575</xdr:colOff>
                    <xdr:row>15</xdr:row>
                    <xdr:rowOff>28575</xdr:rowOff>
                  </to>
                </anchor>
              </controlPr>
            </control>
          </mc:Choice>
        </mc:AlternateContent>
        <mc:AlternateContent xmlns:mc="http://schemas.openxmlformats.org/markup-compatibility/2006">
          <mc:Choice Requires="x14">
            <control shapeId="6154" r:id="rId6" name="Group Box 10">
              <controlPr defaultSize="0" autoFill="0" autoPict="0">
                <anchor moveWithCells="1">
                  <from>
                    <xdr:col>5</xdr:col>
                    <xdr:colOff>762000</xdr:colOff>
                    <xdr:row>4</xdr:row>
                    <xdr:rowOff>28575</xdr:rowOff>
                  </from>
                  <to>
                    <xdr:col>11</xdr:col>
                    <xdr:colOff>28575</xdr:colOff>
                    <xdr:row>5</xdr:row>
                    <xdr:rowOff>0</xdr:rowOff>
                  </to>
                </anchor>
              </controlPr>
            </control>
          </mc:Choice>
        </mc:AlternateContent>
        <mc:AlternateContent xmlns:mc="http://schemas.openxmlformats.org/markup-compatibility/2006">
          <mc:Choice Requires="x14">
            <control shapeId="6155" r:id="rId7" name="Group Box 11">
              <controlPr defaultSize="0" autoFill="0" autoPict="0">
                <anchor moveWithCells="1">
                  <from>
                    <xdr:col>5</xdr:col>
                    <xdr:colOff>762000</xdr:colOff>
                    <xdr:row>5</xdr:row>
                    <xdr:rowOff>0</xdr:rowOff>
                  </from>
                  <to>
                    <xdr:col>11</xdr:col>
                    <xdr:colOff>28575</xdr:colOff>
                    <xdr:row>6</xdr:row>
                    <xdr:rowOff>0</xdr:rowOff>
                  </to>
                </anchor>
              </controlPr>
            </control>
          </mc:Choice>
        </mc:AlternateContent>
        <mc:AlternateContent xmlns:mc="http://schemas.openxmlformats.org/markup-compatibility/2006">
          <mc:Choice Requires="x14">
            <control shapeId="6156" r:id="rId8" name="Group Box 12">
              <controlPr defaultSize="0" autoFill="0" autoPict="0">
                <anchor moveWithCells="1">
                  <from>
                    <xdr:col>5</xdr:col>
                    <xdr:colOff>762000</xdr:colOff>
                    <xdr:row>6</xdr:row>
                    <xdr:rowOff>28575</xdr:rowOff>
                  </from>
                  <to>
                    <xdr:col>11</xdr:col>
                    <xdr:colOff>28575</xdr:colOff>
                    <xdr:row>7</xdr:row>
                    <xdr:rowOff>0</xdr:rowOff>
                  </to>
                </anchor>
              </controlPr>
            </control>
          </mc:Choice>
        </mc:AlternateContent>
        <mc:AlternateContent xmlns:mc="http://schemas.openxmlformats.org/markup-compatibility/2006">
          <mc:Choice Requires="x14">
            <control shapeId="6157" r:id="rId9" name="Group Box 13">
              <controlPr defaultSize="0" autoFill="0" autoPict="0">
                <anchor moveWithCells="1">
                  <from>
                    <xdr:col>5</xdr:col>
                    <xdr:colOff>771525</xdr:colOff>
                    <xdr:row>7</xdr:row>
                    <xdr:rowOff>0</xdr:rowOff>
                  </from>
                  <to>
                    <xdr:col>9</xdr:col>
                    <xdr:colOff>685800</xdr:colOff>
                    <xdr:row>8</xdr:row>
                    <xdr:rowOff>0</xdr:rowOff>
                  </to>
                </anchor>
              </controlPr>
            </control>
          </mc:Choice>
        </mc:AlternateContent>
        <mc:AlternateContent xmlns:mc="http://schemas.openxmlformats.org/markup-compatibility/2006">
          <mc:Choice Requires="x14">
            <control shapeId="6158" r:id="rId10" name="Group Box 14">
              <controlPr defaultSize="0" autoFill="0" autoPict="0">
                <anchor moveWithCells="1">
                  <from>
                    <xdr:col>5</xdr:col>
                    <xdr:colOff>771525</xdr:colOff>
                    <xdr:row>8</xdr:row>
                    <xdr:rowOff>0</xdr:rowOff>
                  </from>
                  <to>
                    <xdr:col>11</xdr:col>
                    <xdr:colOff>28575</xdr:colOff>
                    <xdr:row>8</xdr:row>
                    <xdr:rowOff>419100</xdr:rowOff>
                  </to>
                </anchor>
              </controlPr>
            </control>
          </mc:Choice>
        </mc:AlternateContent>
        <mc:AlternateContent xmlns:mc="http://schemas.openxmlformats.org/markup-compatibility/2006">
          <mc:Choice Requires="x14">
            <control shapeId="6159" r:id="rId11" name="Option Button 15">
              <controlPr locked="0" defaultSize="0" autoFill="0" autoLine="0" autoPict="0">
                <anchor moveWithCells="1">
                  <from>
                    <xdr:col>6</xdr:col>
                    <xdr:colOff>47625</xdr:colOff>
                    <xdr:row>4</xdr:row>
                    <xdr:rowOff>66675</xdr:rowOff>
                  </from>
                  <to>
                    <xdr:col>6</xdr:col>
                    <xdr:colOff>333375</xdr:colOff>
                    <xdr:row>4</xdr:row>
                    <xdr:rowOff>361950</xdr:rowOff>
                  </to>
                </anchor>
              </controlPr>
            </control>
          </mc:Choice>
        </mc:AlternateContent>
        <mc:AlternateContent xmlns:mc="http://schemas.openxmlformats.org/markup-compatibility/2006">
          <mc:Choice Requires="x14">
            <control shapeId="6160" r:id="rId12" name="Option Button 16">
              <controlPr locked="0" defaultSize="0" autoFill="0" autoLine="0" autoPict="0">
                <anchor moveWithCells="1">
                  <from>
                    <xdr:col>8</xdr:col>
                    <xdr:colOff>38100</xdr:colOff>
                    <xdr:row>4</xdr:row>
                    <xdr:rowOff>66675</xdr:rowOff>
                  </from>
                  <to>
                    <xdr:col>8</xdr:col>
                    <xdr:colOff>333375</xdr:colOff>
                    <xdr:row>4</xdr:row>
                    <xdr:rowOff>352425</xdr:rowOff>
                  </to>
                </anchor>
              </controlPr>
            </control>
          </mc:Choice>
        </mc:AlternateContent>
        <mc:AlternateContent xmlns:mc="http://schemas.openxmlformats.org/markup-compatibility/2006">
          <mc:Choice Requires="x14">
            <control shapeId="6161" r:id="rId13" name="Option Button 17">
              <controlPr locked="0" defaultSize="0" autoFill="0" autoLine="0" autoPict="0">
                <anchor moveWithCells="1">
                  <from>
                    <xdr:col>6</xdr:col>
                    <xdr:colOff>38100</xdr:colOff>
                    <xdr:row>5</xdr:row>
                    <xdr:rowOff>66675</xdr:rowOff>
                  </from>
                  <to>
                    <xdr:col>6</xdr:col>
                    <xdr:colOff>333375</xdr:colOff>
                    <xdr:row>5</xdr:row>
                    <xdr:rowOff>352425</xdr:rowOff>
                  </to>
                </anchor>
              </controlPr>
            </control>
          </mc:Choice>
        </mc:AlternateContent>
        <mc:AlternateContent xmlns:mc="http://schemas.openxmlformats.org/markup-compatibility/2006">
          <mc:Choice Requires="x14">
            <control shapeId="6162" r:id="rId14" name="Option Button 18">
              <controlPr locked="0" defaultSize="0" autoFill="0" autoLine="0" autoPict="0">
                <anchor moveWithCells="1">
                  <from>
                    <xdr:col>8</xdr:col>
                    <xdr:colOff>38100</xdr:colOff>
                    <xdr:row>5</xdr:row>
                    <xdr:rowOff>66675</xdr:rowOff>
                  </from>
                  <to>
                    <xdr:col>8</xdr:col>
                    <xdr:colOff>333375</xdr:colOff>
                    <xdr:row>5</xdr:row>
                    <xdr:rowOff>352425</xdr:rowOff>
                  </to>
                </anchor>
              </controlPr>
            </control>
          </mc:Choice>
        </mc:AlternateContent>
        <mc:AlternateContent xmlns:mc="http://schemas.openxmlformats.org/markup-compatibility/2006">
          <mc:Choice Requires="x14">
            <control shapeId="6163" r:id="rId15" name="Option Button 19">
              <controlPr locked="0" defaultSize="0" autoFill="0" autoLine="0" autoPict="0">
                <anchor moveWithCells="1">
                  <from>
                    <xdr:col>6</xdr:col>
                    <xdr:colOff>38100</xdr:colOff>
                    <xdr:row>6</xdr:row>
                    <xdr:rowOff>66675</xdr:rowOff>
                  </from>
                  <to>
                    <xdr:col>6</xdr:col>
                    <xdr:colOff>333375</xdr:colOff>
                    <xdr:row>6</xdr:row>
                    <xdr:rowOff>352425</xdr:rowOff>
                  </to>
                </anchor>
              </controlPr>
            </control>
          </mc:Choice>
        </mc:AlternateContent>
        <mc:AlternateContent xmlns:mc="http://schemas.openxmlformats.org/markup-compatibility/2006">
          <mc:Choice Requires="x14">
            <control shapeId="6164" r:id="rId16" name="Option Button 20">
              <controlPr locked="0" defaultSize="0" autoFill="0" autoLine="0" autoPict="0">
                <anchor moveWithCells="1">
                  <from>
                    <xdr:col>8</xdr:col>
                    <xdr:colOff>38100</xdr:colOff>
                    <xdr:row>6</xdr:row>
                    <xdr:rowOff>66675</xdr:rowOff>
                  </from>
                  <to>
                    <xdr:col>8</xdr:col>
                    <xdr:colOff>333375</xdr:colOff>
                    <xdr:row>6</xdr:row>
                    <xdr:rowOff>352425</xdr:rowOff>
                  </to>
                </anchor>
              </controlPr>
            </control>
          </mc:Choice>
        </mc:AlternateContent>
        <mc:AlternateContent xmlns:mc="http://schemas.openxmlformats.org/markup-compatibility/2006">
          <mc:Choice Requires="x14">
            <control shapeId="6165" r:id="rId17" name="Option Button 21">
              <controlPr locked="0" defaultSize="0" autoFill="0" autoLine="0" autoPict="0">
                <anchor moveWithCells="1">
                  <from>
                    <xdr:col>6</xdr:col>
                    <xdr:colOff>38100</xdr:colOff>
                    <xdr:row>7</xdr:row>
                    <xdr:rowOff>66675</xdr:rowOff>
                  </from>
                  <to>
                    <xdr:col>6</xdr:col>
                    <xdr:colOff>333375</xdr:colOff>
                    <xdr:row>7</xdr:row>
                    <xdr:rowOff>352425</xdr:rowOff>
                  </to>
                </anchor>
              </controlPr>
            </control>
          </mc:Choice>
        </mc:AlternateContent>
        <mc:AlternateContent xmlns:mc="http://schemas.openxmlformats.org/markup-compatibility/2006">
          <mc:Choice Requires="x14">
            <control shapeId="6166" r:id="rId18" name="Option Button 22">
              <controlPr locked="0" defaultSize="0" autoFill="0" autoLine="0" autoPict="0">
                <anchor moveWithCells="1">
                  <from>
                    <xdr:col>8</xdr:col>
                    <xdr:colOff>38100</xdr:colOff>
                    <xdr:row>7</xdr:row>
                    <xdr:rowOff>66675</xdr:rowOff>
                  </from>
                  <to>
                    <xdr:col>8</xdr:col>
                    <xdr:colOff>333375</xdr:colOff>
                    <xdr:row>7</xdr:row>
                    <xdr:rowOff>352425</xdr:rowOff>
                  </to>
                </anchor>
              </controlPr>
            </control>
          </mc:Choice>
        </mc:AlternateContent>
        <mc:AlternateContent xmlns:mc="http://schemas.openxmlformats.org/markup-compatibility/2006">
          <mc:Choice Requires="x14">
            <control shapeId="6167" r:id="rId19" name="Option Button 23">
              <controlPr locked="0" defaultSize="0" autoFill="0" autoLine="0" autoPict="0">
                <anchor moveWithCells="1">
                  <from>
                    <xdr:col>6</xdr:col>
                    <xdr:colOff>38100</xdr:colOff>
                    <xdr:row>8</xdr:row>
                    <xdr:rowOff>66675</xdr:rowOff>
                  </from>
                  <to>
                    <xdr:col>6</xdr:col>
                    <xdr:colOff>333375</xdr:colOff>
                    <xdr:row>8</xdr:row>
                    <xdr:rowOff>352425</xdr:rowOff>
                  </to>
                </anchor>
              </controlPr>
            </control>
          </mc:Choice>
        </mc:AlternateContent>
        <mc:AlternateContent xmlns:mc="http://schemas.openxmlformats.org/markup-compatibility/2006">
          <mc:Choice Requires="x14">
            <control shapeId="6168" r:id="rId20" name="Option Button 24">
              <controlPr locked="0" defaultSize="0" autoFill="0" autoLine="0" autoPict="0">
                <anchor moveWithCells="1">
                  <from>
                    <xdr:col>8</xdr:col>
                    <xdr:colOff>38100</xdr:colOff>
                    <xdr:row>8</xdr:row>
                    <xdr:rowOff>66675</xdr:rowOff>
                  </from>
                  <to>
                    <xdr:col>8</xdr:col>
                    <xdr:colOff>333375</xdr:colOff>
                    <xdr:row>8</xdr:row>
                    <xdr:rowOff>352425</xdr:rowOff>
                  </to>
                </anchor>
              </controlPr>
            </control>
          </mc:Choice>
        </mc:AlternateContent>
        <mc:AlternateContent xmlns:mc="http://schemas.openxmlformats.org/markup-compatibility/2006">
          <mc:Choice Requires="x14">
            <control shapeId="6169" r:id="rId21" name="Group Box 25">
              <controlPr defaultSize="0" autoFill="0" autoPict="0">
                <anchor moveWithCells="1">
                  <from>
                    <xdr:col>5</xdr:col>
                    <xdr:colOff>809625</xdr:colOff>
                    <xdr:row>18</xdr:row>
                    <xdr:rowOff>0</xdr:rowOff>
                  </from>
                  <to>
                    <xdr:col>9</xdr:col>
                    <xdr:colOff>676275</xdr:colOff>
                    <xdr:row>19</xdr:row>
                    <xdr:rowOff>0</xdr:rowOff>
                  </to>
                </anchor>
              </controlPr>
            </control>
          </mc:Choice>
        </mc:AlternateContent>
        <mc:AlternateContent xmlns:mc="http://schemas.openxmlformats.org/markup-compatibility/2006">
          <mc:Choice Requires="x14">
            <control shapeId="6170" r:id="rId22" name="Group Box 26">
              <controlPr defaultSize="0" autoFill="0" autoPict="0">
                <anchor moveWithCells="1">
                  <from>
                    <xdr:col>5</xdr:col>
                    <xdr:colOff>809625</xdr:colOff>
                    <xdr:row>19</xdr:row>
                    <xdr:rowOff>28575</xdr:rowOff>
                  </from>
                  <to>
                    <xdr:col>11</xdr:col>
                    <xdr:colOff>28575</xdr:colOff>
                    <xdr:row>19</xdr:row>
                    <xdr:rowOff>419100</xdr:rowOff>
                  </to>
                </anchor>
              </controlPr>
            </control>
          </mc:Choice>
        </mc:AlternateContent>
        <mc:AlternateContent xmlns:mc="http://schemas.openxmlformats.org/markup-compatibility/2006">
          <mc:Choice Requires="x14">
            <control shapeId="6171" r:id="rId23" name="Group Box 27">
              <controlPr defaultSize="0" autoFill="0" autoPict="0">
                <anchor moveWithCells="1">
                  <from>
                    <xdr:col>5</xdr:col>
                    <xdr:colOff>809625</xdr:colOff>
                    <xdr:row>19</xdr:row>
                    <xdr:rowOff>428625</xdr:rowOff>
                  </from>
                  <to>
                    <xdr:col>11</xdr:col>
                    <xdr:colOff>28575</xdr:colOff>
                    <xdr:row>21</xdr:row>
                    <xdr:rowOff>0</xdr:rowOff>
                  </to>
                </anchor>
              </controlPr>
            </control>
          </mc:Choice>
        </mc:AlternateContent>
        <mc:AlternateContent xmlns:mc="http://schemas.openxmlformats.org/markup-compatibility/2006">
          <mc:Choice Requires="x14">
            <control shapeId="6172" r:id="rId24" name="Option Button 28">
              <controlPr locked="0" defaultSize="0" autoFill="0" autoLine="0" autoPict="0">
                <anchor moveWithCells="1">
                  <from>
                    <xdr:col>6</xdr:col>
                    <xdr:colOff>28575</xdr:colOff>
                    <xdr:row>18</xdr:row>
                    <xdr:rowOff>57150</xdr:rowOff>
                  </from>
                  <to>
                    <xdr:col>6</xdr:col>
                    <xdr:colOff>342900</xdr:colOff>
                    <xdr:row>18</xdr:row>
                    <xdr:rowOff>390525</xdr:rowOff>
                  </to>
                </anchor>
              </controlPr>
            </control>
          </mc:Choice>
        </mc:AlternateContent>
        <mc:AlternateContent xmlns:mc="http://schemas.openxmlformats.org/markup-compatibility/2006">
          <mc:Choice Requires="x14">
            <control shapeId="6173" r:id="rId25" name="Option Button 29">
              <controlPr locked="0" defaultSize="0" autoFill="0" autoLine="0" autoPict="0">
                <anchor moveWithCells="1">
                  <from>
                    <xdr:col>8</xdr:col>
                    <xdr:colOff>28575</xdr:colOff>
                    <xdr:row>18</xdr:row>
                    <xdr:rowOff>57150</xdr:rowOff>
                  </from>
                  <to>
                    <xdr:col>8</xdr:col>
                    <xdr:colOff>333375</xdr:colOff>
                    <xdr:row>18</xdr:row>
                    <xdr:rowOff>390525</xdr:rowOff>
                  </to>
                </anchor>
              </controlPr>
            </control>
          </mc:Choice>
        </mc:AlternateContent>
        <mc:AlternateContent xmlns:mc="http://schemas.openxmlformats.org/markup-compatibility/2006">
          <mc:Choice Requires="x14">
            <control shapeId="6174" r:id="rId26" name="Option Button 30">
              <controlPr locked="0" defaultSize="0" autoFill="0" autoLine="0" autoPict="0">
                <anchor moveWithCells="1">
                  <from>
                    <xdr:col>6</xdr:col>
                    <xdr:colOff>28575</xdr:colOff>
                    <xdr:row>19</xdr:row>
                    <xdr:rowOff>57150</xdr:rowOff>
                  </from>
                  <to>
                    <xdr:col>6</xdr:col>
                    <xdr:colOff>342900</xdr:colOff>
                    <xdr:row>19</xdr:row>
                    <xdr:rowOff>390525</xdr:rowOff>
                  </to>
                </anchor>
              </controlPr>
            </control>
          </mc:Choice>
        </mc:AlternateContent>
        <mc:AlternateContent xmlns:mc="http://schemas.openxmlformats.org/markup-compatibility/2006">
          <mc:Choice Requires="x14">
            <control shapeId="6175" r:id="rId27" name="Option Button 31">
              <controlPr locked="0" defaultSize="0" autoFill="0" autoLine="0" autoPict="0">
                <anchor moveWithCells="1">
                  <from>
                    <xdr:col>8</xdr:col>
                    <xdr:colOff>28575</xdr:colOff>
                    <xdr:row>19</xdr:row>
                    <xdr:rowOff>57150</xdr:rowOff>
                  </from>
                  <to>
                    <xdr:col>8</xdr:col>
                    <xdr:colOff>333375</xdr:colOff>
                    <xdr:row>19</xdr:row>
                    <xdr:rowOff>390525</xdr:rowOff>
                  </to>
                </anchor>
              </controlPr>
            </control>
          </mc:Choice>
        </mc:AlternateContent>
        <mc:AlternateContent xmlns:mc="http://schemas.openxmlformats.org/markup-compatibility/2006">
          <mc:Choice Requires="x14">
            <control shapeId="6176" r:id="rId28" name="Option Button 32">
              <controlPr locked="0" defaultSize="0" autoFill="0" autoLine="0" autoPict="0">
                <anchor moveWithCells="1">
                  <from>
                    <xdr:col>6</xdr:col>
                    <xdr:colOff>28575</xdr:colOff>
                    <xdr:row>20</xdr:row>
                    <xdr:rowOff>57150</xdr:rowOff>
                  </from>
                  <to>
                    <xdr:col>6</xdr:col>
                    <xdr:colOff>342900</xdr:colOff>
                    <xdr:row>20</xdr:row>
                    <xdr:rowOff>390525</xdr:rowOff>
                  </to>
                </anchor>
              </controlPr>
            </control>
          </mc:Choice>
        </mc:AlternateContent>
        <mc:AlternateContent xmlns:mc="http://schemas.openxmlformats.org/markup-compatibility/2006">
          <mc:Choice Requires="x14">
            <control shapeId="6177" r:id="rId29" name="Option Button 33">
              <controlPr locked="0" defaultSize="0" autoFill="0" autoLine="0" autoPict="0">
                <anchor moveWithCells="1">
                  <from>
                    <xdr:col>8</xdr:col>
                    <xdr:colOff>28575</xdr:colOff>
                    <xdr:row>20</xdr:row>
                    <xdr:rowOff>57150</xdr:rowOff>
                  </from>
                  <to>
                    <xdr:col>8</xdr:col>
                    <xdr:colOff>333375</xdr:colOff>
                    <xdr:row>20</xdr:row>
                    <xdr:rowOff>390525</xdr:rowOff>
                  </to>
                </anchor>
              </controlPr>
            </control>
          </mc:Choice>
        </mc:AlternateContent>
        <mc:AlternateContent xmlns:mc="http://schemas.openxmlformats.org/markup-compatibility/2006">
          <mc:Choice Requires="x14">
            <control shapeId="6178" r:id="rId30" name="Group Box 34">
              <controlPr defaultSize="0" autoFill="0" autoPict="0">
                <anchor moveWithCells="1">
                  <from>
                    <xdr:col>5</xdr:col>
                    <xdr:colOff>809625</xdr:colOff>
                    <xdr:row>26</xdr:row>
                    <xdr:rowOff>28575</xdr:rowOff>
                  </from>
                  <to>
                    <xdr:col>11</xdr:col>
                    <xdr:colOff>28575</xdr:colOff>
                    <xdr:row>26</xdr:row>
                    <xdr:rowOff>419100</xdr:rowOff>
                  </to>
                </anchor>
              </controlPr>
            </control>
          </mc:Choice>
        </mc:AlternateContent>
        <mc:AlternateContent xmlns:mc="http://schemas.openxmlformats.org/markup-compatibility/2006">
          <mc:Choice Requires="x14">
            <control shapeId="6179" r:id="rId31" name="Group Box 35">
              <controlPr defaultSize="0" autoFill="0" autoPict="0">
                <anchor moveWithCells="1">
                  <from>
                    <xdr:col>5</xdr:col>
                    <xdr:colOff>800100</xdr:colOff>
                    <xdr:row>26</xdr:row>
                    <xdr:rowOff>428625</xdr:rowOff>
                  </from>
                  <to>
                    <xdr:col>11</xdr:col>
                    <xdr:colOff>76200</xdr:colOff>
                    <xdr:row>28</xdr:row>
                    <xdr:rowOff>0</xdr:rowOff>
                  </to>
                </anchor>
              </controlPr>
            </control>
          </mc:Choice>
        </mc:AlternateContent>
        <mc:AlternateContent xmlns:mc="http://schemas.openxmlformats.org/markup-compatibility/2006">
          <mc:Choice Requires="x14">
            <control shapeId="6180" r:id="rId32" name="Group Box 36">
              <controlPr defaultSize="0" autoFill="0" autoPict="0">
                <anchor moveWithCells="1">
                  <from>
                    <xdr:col>5</xdr:col>
                    <xdr:colOff>790575</xdr:colOff>
                    <xdr:row>27</xdr:row>
                    <xdr:rowOff>428625</xdr:rowOff>
                  </from>
                  <to>
                    <xdr:col>11</xdr:col>
                    <xdr:colOff>76200</xdr:colOff>
                    <xdr:row>29</xdr:row>
                    <xdr:rowOff>0</xdr:rowOff>
                  </to>
                </anchor>
              </controlPr>
            </control>
          </mc:Choice>
        </mc:AlternateContent>
        <mc:AlternateContent xmlns:mc="http://schemas.openxmlformats.org/markup-compatibility/2006">
          <mc:Choice Requires="x14">
            <control shapeId="6181" r:id="rId33" name="Group Box 37">
              <controlPr defaultSize="0" autoFill="0" autoPict="0">
                <anchor moveWithCells="1">
                  <from>
                    <xdr:col>5</xdr:col>
                    <xdr:colOff>790575</xdr:colOff>
                    <xdr:row>28</xdr:row>
                    <xdr:rowOff>428625</xdr:rowOff>
                  </from>
                  <to>
                    <xdr:col>11</xdr:col>
                    <xdr:colOff>85725</xdr:colOff>
                    <xdr:row>30</xdr:row>
                    <xdr:rowOff>0</xdr:rowOff>
                  </to>
                </anchor>
              </controlPr>
            </control>
          </mc:Choice>
        </mc:AlternateContent>
        <mc:AlternateContent xmlns:mc="http://schemas.openxmlformats.org/markup-compatibility/2006">
          <mc:Choice Requires="x14">
            <control shapeId="6183" r:id="rId34" name="Group Box 39">
              <controlPr defaultSize="0" autoFill="0" autoPict="0">
                <anchor moveWithCells="1">
                  <from>
                    <xdr:col>5</xdr:col>
                    <xdr:colOff>790575</xdr:colOff>
                    <xdr:row>30</xdr:row>
                    <xdr:rowOff>0</xdr:rowOff>
                  </from>
                  <to>
                    <xdr:col>11</xdr:col>
                    <xdr:colOff>85725</xdr:colOff>
                    <xdr:row>31</xdr:row>
                    <xdr:rowOff>28575</xdr:rowOff>
                  </to>
                </anchor>
              </controlPr>
            </control>
          </mc:Choice>
        </mc:AlternateContent>
        <mc:AlternateContent xmlns:mc="http://schemas.openxmlformats.org/markup-compatibility/2006">
          <mc:Choice Requires="x14">
            <control shapeId="6184" r:id="rId35" name="Group Box 40">
              <controlPr defaultSize="0" autoFill="0" autoPict="0">
                <anchor moveWithCells="1">
                  <from>
                    <xdr:col>5</xdr:col>
                    <xdr:colOff>771525</xdr:colOff>
                    <xdr:row>30</xdr:row>
                    <xdr:rowOff>428625</xdr:rowOff>
                  </from>
                  <to>
                    <xdr:col>11</xdr:col>
                    <xdr:colOff>104775</xdr:colOff>
                    <xdr:row>32</xdr:row>
                    <xdr:rowOff>28575</xdr:rowOff>
                  </to>
                </anchor>
              </controlPr>
            </control>
          </mc:Choice>
        </mc:AlternateContent>
        <mc:AlternateContent xmlns:mc="http://schemas.openxmlformats.org/markup-compatibility/2006">
          <mc:Choice Requires="x14">
            <control shapeId="6185" r:id="rId36" name="Group Box 41">
              <controlPr defaultSize="0" autoFill="0" autoPict="0">
                <anchor moveWithCells="1">
                  <from>
                    <xdr:col>5</xdr:col>
                    <xdr:colOff>790575</xdr:colOff>
                    <xdr:row>32</xdr:row>
                    <xdr:rowOff>28575</xdr:rowOff>
                  </from>
                  <to>
                    <xdr:col>11</xdr:col>
                    <xdr:colOff>85725</xdr:colOff>
                    <xdr:row>33</xdr:row>
                    <xdr:rowOff>28575</xdr:rowOff>
                  </to>
                </anchor>
              </controlPr>
            </control>
          </mc:Choice>
        </mc:AlternateContent>
        <mc:AlternateContent xmlns:mc="http://schemas.openxmlformats.org/markup-compatibility/2006">
          <mc:Choice Requires="x14">
            <control shapeId="6186" r:id="rId37" name="Group Box 42">
              <controlPr defaultSize="0" autoFill="0" autoPict="0">
                <anchor moveWithCells="1">
                  <from>
                    <xdr:col>5</xdr:col>
                    <xdr:colOff>790575</xdr:colOff>
                    <xdr:row>32</xdr:row>
                    <xdr:rowOff>428625</xdr:rowOff>
                  </from>
                  <to>
                    <xdr:col>11</xdr:col>
                    <xdr:colOff>104775</xdr:colOff>
                    <xdr:row>34</xdr:row>
                    <xdr:rowOff>0</xdr:rowOff>
                  </to>
                </anchor>
              </controlPr>
            </control>
          </mc:Choice>
        </mc:AlternateContent>
        <mc:AlternateContent xmlns:mc="http://schemas.openxmlformats.org/markup-compatibility/2006">
          <mc:Choice Requires="x14">
            <control shapeId="6187" r:id="rId38" name="Group Box 43">
              <controlPr defaultSize="0" autoFill="0" autoPict="0">
                <anchor moveWithCells="1">
                  <from>
                    <xdr:col>5</xdr:col>
                    <xdr:colOff>790575</xdr:colOff>
                    <xdr:row>33</xdr:row>
                    <xdr:rowOff>428625</xdr:rowOff>
                  </from>
                  <to>
                    <xdr:col>11</xdr:col>
                    <xdr:colOff>104775</xdr:colOff>
                    <xdr:row>34</xdr:row>
                    <xdr:rowOff>419100</xdr:rowOff>
                  </to>
                </anchor>
              </controlPr>
            </control>
          </mc:Choice>
        </mc:AlternateContent>
        <mc:AlternateContent xmlns:mc="http://schemas.openxmlformats.org/markup-compatibility/2006">
          <mc:Choice Requires="x14">
            <control shapeId="6188" r:id="rId39" name="Option Button 44">
              <controlPr locked="0" defaultSize="0" autoFill="0" autoLine="0" autoPict="0">
                <anchor moveWithCells="1">
                  <from>
                    <xdr:col>6</xdr:col>
                    <xdr:colOff>28575</xdr:colOff>
                    <xdr:row>26</xdr:row>
                    <xdr:rowOff>66675</xdr:rowOff>
                  </from>
                  <to>
                    <xdr:col>6</xdr:col>
                    <xdr:colOff>295275</xdr:colOff>
                    <xdr:row>26</xdr:row>
                    <xdr:rowOff>352425</xdr:rowOff>
                  </to>
                </anchor>
              </controlPr>
            </control>
          </mc:Choice>
        </mc:AlternateContent>
        <mc:AlternateContent xmlns:mc="http://schemas.openxmlformats.org/markup-compatibility/2006">
          <mc:Choice Requires="x14">
            <control shapeId="6189" r:id="rId40" name="Option Button 45">
              <controlPr locked="0" defaultSize="0" autoFill="0" autoLine="0" autoPict="0">
                <anchor moveWithCells="1">
                  <from>
                    <xdr:col>8</xdr:col>
                    <xdr:colOff>28575</xdr:colOff>
                    <xdr:row>26</xdr:row>
                    <xdr:rowOff>57150</xdr:rowOff>
                  </from>
                  <to>
                    <xdr:col>8</xdr:col>
                    <xdr:colOff>295275</xdr:colOff>
                    <xdr:row>26</xdr:row>
                    <xdr:rowOff>352425</xdr:rowOff>
                  </to>
                </anchor>
              </controlPr>
            </control>
          </mc:Choice>
        </mc:AlternateContent>
        <mc:AlternateContent xmlns:mc="http://schemas.openxmlformats.org/markup-compatibility/2006">
          <mc:Choice Requires="x14">
            <control shapeId="6190" r:id="rId41" name="Option Button 46">
              <controlPr locked="0" defaultSize="0" autoFill="0" autoLine="0" autoPict="0">
                <anchor moveWithCells="1">
                  <from>
                    <xdr:col>6</xdr:col>
                    <xdr:colOff>28575</xdr:colOff>
                    <xdr:row>27</xdr:row>
                    <xdr:rowOff>57150</xdr:rowOff>
                  </from>
                  <to>
                    <xdr:col>6</xdr:col>
                    <xdr:colOff>304800</xdr:colOff>
                    <xdr:row>27</xdr:row>
                    <xdr:rowOff>352425</xdr:rowOff>
                  </to>
                </anchor>
              </controlPr>
            </control>
          </mc:Choice>
        </mc:AlternateContent>
        <mc:AlternateContent xmlns:mc="http://schemas.openxmlformats.org/markup-compatibility/2006">
          <mc:Choice Requires="x14">
            <control shapeId="6191" r:id="rId42" name="Option Button 47">
              <controlPr locked="0" defaultSize="0" autoFill="0" autoLine="0" autoPict="0">
                <anchor moveWithCells="1">
                  <from>
                    <xdr:col>8</xdr:col>
                    <xdr:colOff>28575</xdr:colOff>
                    <xdr:row>27</xdr:row>
                    <xdr:rowOff>57150</xdr:rowOff>
                  </from>
                  <to>
                    <xdr:col>8</xdr:col>
                    <xdr:colOff>295275</xdr:colOff>
                    <xdr:row>27</xdr:row>
                    <xdr:rowOff>352425</xdr:rowOff>
                  </to>
                </anchor>
              </controlPr>
            </control>
          </mc:Choice>
        </mc:AlternateContent>
        <mc:AlternateContent xmlns:mc="http://schemas.openxmlformats.org/markup-compatibility/2006">
          <mc:Choice Requires="x14">
            <control shapeId="6192" r:id="rId43" name="Option Button 48">
              <controlPr locked="0" defaultSize="0" autoFill="0" autoLine="0" autoPict="0">
                <anchor moveWithCells="1">
                  <from>
                    <xdr:col>6</xdr:col>
                    <xdr:colOff>28575</xdr:colOff>
                    <xdr:row>28</xdr:row>
                    <xdr:rowOff>57150</xdr:rowOff>
                  </from>
                  <to>
                    <xdr:col>6</xdr:col>
                    <xdr:colOff>304800</xdr:colOff>
                    <xdr:row>28</xdr:row>
                    <xdr:rowOff>352425</xdr:rowOff>
                  </to>
                </anchor>
              </controlPr>
            </control>
          </mc:Choice>
        </mc:AlternateContent>
        <mc:AlternateContent xmlns:mc="http://schemas.openxmlformats.org/markup-compatibility/2006">
          <mc:Choice Requires="x14">
            <control shapeId="6193" r:id="rId44" name="Option Button 49">
              <controlPr locked="0" defaultSize="0" autoFill="0" autoLine="0" autoPict="0">
                <anchor moveWithCells="1">
                  <from>
                    <xdr:col>8</xdr:col>
                    <xdr:colOff>28575</xdr:colOff>
                    <xdr:row>28</xdr:row>
                    <xdr:rowOff>57150</xdr:rowOff>
                  </from>
                  <to>
                    <xdr:col>8</xdr:col>
                    <xdr:colOff>295275</xdr:colOff>
                    <xdr:row>28</xdr:row>
                    <xdr:rowOff>352425</xdr:rowOff>
                  </to>
                </anchor>
              </controlPr>
            </control>
          </mc:Choice>
        </mc:AlternateContent>
        <mc:AlternateContent xmlns:mc="http://schemas.openxmlformats.org/markup-compatibility/2006">
          <mc:Choice Requires="x14">
            <control shapeId="6194" r:id="rId45" name="Option Button 50">
              <controlPr locked="0" defaultSize="0" autoFill="0" autoLine="0" autoPict="0">
                <anchor moveWithCells="1">
                  <from>
                    <xdr:col>6</xdr:col>
                    <xdr:colOff>28575</xdr:colOff>
                    <xdr:row>29</xdr:row>
                    <xdr:rowOff>57150</xdr:rowOff>
                  </from>
                  <to>
                    <xdr:col>6</xdr:col>
                    <xdr:colOff>304800</xdr:colOff>
                    <xdr:row>29</xdr:row>
                    <xdr:rowOff>352425</xdr:rowOff>
                  </to>
                </anchor>
              </controlPr>
            </control>
          </mc:Choice>
        </mc:AlternateContent>
        <mc:AlternateContent xmlns:mc="http://schemas.openxmlformats.org/markup-compatibility/2006">
          <mc:Choice Requires="x14">
            <control shapeId="6195" r:id="rId46" name="Option Button 51">
              <controlPr locked="0" defaultSize="0" autoFill="0" autoLine="0" autoPict="0">
                <anchor moveWithCells="1">
                  <from>
                    <xdr:col>8</xdr:col>
                    <xdr:colOff>28575</xdr:colOff>
                    <xdr:row>29</xdr:row>
                    <xdr:rowOff>57150</xdr:rowOff>
                  </from>
                  <to>
                    <xdr:col>8</xdr:col>
                    <xdr:colOff>295275</xdr:colOff>
                    <xdr:row>29</xdr:row>
                    <xdr:rowOff>352425</xdr:rowOff>
                  </to>
                </anchor>
              </controlPr>
            </control>
          </mc:Choice>
        </mc:AlternateContent>
        <mc:AlternateContent xmlns:mc="http://schemas.openxmlformats.org/markup-compatibility/2006">
          <mc:Choice Requires="x14">
            <control shapeId="6196" r:id="rId47" name="Option Button 52">
              <controlPr locked="0" defaultSize="0" autoFill="0" autoLine="0" autoPict="0">
                <anchor moveWithCells="1">
                  <from>
                    <xdr:col>6</xdr:col>
                    <xdr:colOff>28575</xdr:colOff>
                    <xdr:row>30</xdr:row>
                    <xdr:rowOff>57150</xdr:rowOff>
                  </from>
                  <to>
                    <xdr:col>6</xdr:col>
                    <xdr:colOff>304800</xdr:colOff>
                    <xdr:row>30</xdr:row>
                    <xdr:rowOff>352425</xdr:rowOff>
                  </to>
                </anchor>
              </controlPr>
            </control>
          </mc:Choice>
        </mc:AlternateContent>
        <mc:AlternateContent xmlns:mc="http://schemas.openxmlformats.org/markup-compatibility/2006">
          <mc:Choice Requires="x14">
            <control shapeId="6197" r:id="rId48" name="Option Button 53">
              <controlPr locked="0" defaultSize="0" autoFill="0" autoLine="0" autoPict="0">
                <anchor moveWithCells="1">
                  <from>
                    <xdr:col>8</xdr:col>
                    <xdr:colOff>28575</xdr:colOff>
                    <xdr:row>30</xdr:row>
                    <xdr:rowOff>57150</xdr:rowOff>
                  </from>
                  <to>
                    <xdr:col>8</xdr:col>
                    <xdr:colOff>295275</xdr:colOff>
                    <xdr:row>30</xdr:row>
                    <xdr:rowOff>352425</xdr:rowOff>
                  </to>
                </anchor>
              </controlPr>
            </control>
          </mc:Choice>
        </mc:AlternateContent>
        <mc:AlternateContent xmlns:mc="http://schemas.openxmlformats.org/markup-compatibility/2006">
          <mc:Choice Requires="x14">
            <control shapeId="6198" r:id="rId49" name="Option Button 54">
              <controlPr locked="0" defaultSize="0" autoFill="0" autoLine="0" autoPict="0">
                <anchor moveWithCells="1">
                  <from>
                    <xdr:col>6</xdr:col>
                    <xdr:colOff>28575</xdr:colOff>
                    <xdr:row>31</xdr:row>
                    <xdr:rowOff>57150</xdr:rowOff>
                  </from>
                  <to>
                    <xdr:col>6</xdr:col>
                    <xdr:colOff>304800</xdr:colOff>
                    <xdr:row>31</xdr:row>
                    <xdr:rowOff>352425</xdr:rowOff>
                  </to>
                </anchor>
              </controlPr>
            </control>
          </mc:Choice>
        </mc:AlternateContent>
        <mc:AlternateContent xmlns:mc="http://schemas.openxmlformats.org/markup-compatibility/2006">
          <mc:Choice Requires="x14">
            <control shapeId="6199" r:id="rId50" name="Option Button 55">
              <controlPr locked="0" defaultSize="0" autoFill="0" autoLine="0" autoPict="0">
                <anchor moveWithCells="1">
                  <from>
                    <xdr:col>8</xdr:col>
                    <xdr:colOff>28575</xdr:colOff>
                    <xdr:row>31</xdr:row>
                    <xdr:rowOff>57150</xdr:rowOff>
                  </from>
                  <to>
                    <xdr:col>8</xdr:col>
                    <xdr:colOff>295275</xdr:colOff>
                    <xdr:row>31</xdr:row>
                    <xdr:rowOff>352425</xdr:rowOff>
                  </to>
                </anchor>
              </controlPr>
            </control>
          </mc:Choice>
        </mc:AlternateContent>
        <mc:AlternateContent xmlns:mc="http://schemas.openxmlformats.org/markup-compatibility/2006">
          <mc:Choice Requires="x14">
            <control shapeId="6200" r:id="rId51" name="Option Button 56">
              <controlPr locked="0" defaultSize="0" autoFill="0" autoLine="0" autoPict="0">
                <anchor moveWithCells="1">
                  <from>
                    <xdr:col>6</xdr:col>
                    <xdr:colOff>28575</xdr:colOff>
                    <xdr:row>32</xdr:row>
                    <xdr:rowOff>57150</xdr:rowOff>
                  </from>
                  <to>
                    <xdr:col>6</xdr:col>
                    <xdr:colOff>304800</xdr:colOff>
                    <xdr:row>32</xdr:row>
                    <xdr:rowOff>352425</xdr:rowOff>
                  </to>
                </anchor>
              </controlPr>
            </control>
          </mc:Choice>
        </mc:AlternateContent>
        <mc:AlternateContent xmlns:mc="http://schemas.openxmlformats.org/markup-compatibility/2006">
          <mc:Choice Requires="x14">
            <control shapeId="6201" r:id="rId52" name="Option Button 57">
              <controlPr locked="0" defaultSize="0" autoFill="0" autoLine="0" autoPict="0">
                <anchor moveWithCells="1">
                  <from>
                    <xdr:col>8</xdr:col>
                    <xdr:colOff>28575</xdr:colOff>
                    <xdr:row>32</xdr:row>
                    <xdr:rowOff>57150</xdr:rowOff>
                  </from>
                  <to>
                    <xdr:col>8</xdr:col>
                    <xdr:colOff>295275</xdr:colOff>
                    <xdr:row>32</xdr:row>
                    <xdr:rowOff>352425</xdr:rowOff>
                  </to>
                </anchor>
              </controlPr>
            </control>
          </mc:Choice>
        </mc:AlternateContent>
        <mc:AlternateContent xmlns:mc="http://schemas.openxmlformats.org/markup-compatibility/2006">
          <mc:Choice Requires="x14">
            <control shapeId="6202" r:id="rId53" name="Option Button 58">
              <controlPr locked="0" defaultSize="0" autoFill="0" autoLine="0" autoPict="0">
                <anchor moveWithCells="1">
                  <from>
                    <xdr:col>6</xdr:col>
                    <xdr:colOff>28575</xdr:colOff>
                    <xdr:row>33</xdr:row>
                    <xdr:rowOff>57150</xdr:rowOff>
                  </from>
                  <to>
                    <xdr:col>6</xdr:col>
                    <xdr:colOff>304800</xdr:colOff>
                    <xdr:row>33</xdr:row>
                    <xdr:rowOff>352425</xdr:rowOff>
                  </to>
                </anchor>
              </controlPr>
            </control>
          </mc:Choice>
        </mc:AlternateContent>
        <mc:AlternateContent xmlns:mc="http://schemas.openxmlformats.org/markup-compatibility/2006">
          <mc:Choice Requires="x14">
            <control shapeId="6203" r:id="rId54" name="Option Button 59">
              <controlPr locked="0" defaultSize="0" autoFill="0" autoLine="0" autoPict="0">
                <anchor moveWithCells="1">
                  <from>
                    <xdr:col>8</xdr:col>
                    <xdr:colOff>28575</xdr:colOff>
                    <xdr:row>33</xdr:row>
                    <xdr:rowOff>57150</xdr:rowOff>
                  </from>
                  <to>
                    <xdr:col>8</xdr:col>
                    <xdr:colOff>295275</xdr:colOff>
                    <xdr:row>33</xdr:row>
                    <xdr:rowOff>352425</xdr:rowOff>
                  </to>
                </anchor>
              </controlPr>
            </control>
          </mc:Choice>
        </mc:AlternateContent>
        <mc:AlternateContent xmlns:mc="http://schemas.openxmlformats.org/markup-compatibility/2006">
          <mc:Choice Requires="x14">
            <control shapeId="6204" r:id="rId55" name="Option Button 60">
              <controlPr locked="0" defaultSize="0" autoFill="0" autoLine="0" autoPict="0">
                <anchor moveWithCells="1">
                  <from>
                    <xdr:col>6</xdr:col>
                    <xdr:colOff>28575</xdr:colOff>
                    <xdr:row>34</xdr:row>
                    <xdr:rowOff>47625</xdr:rowOff>
                  </from>
                  <to>
                    <xdr:col>6</xdr:col>
                    <xdr:colOff>295275</xdr:colOff>
                    <xdr:row>34</xdr:row>
                    <xdr:rowOff>342900</xdr:rowOff>
                  </to>
                </anchor>
              </controlPr>
            </control>
          </mc:Choice>
        </mc:AlternateContent>
        <mc:AlternateContent xmlns:mc="http://schemas.openxmlformats.org/markup-compatibility/2006">
          <mc:Choice Requires="x14">
            <control shapeId="6205" r:id="rId56" name="Option Button 61">
              <controlPr locked="0" defaultSize="0" autoFill="0" autoLine="0" autoPict="0">
                <anchor moveWithCells="1">
                  <from>
                    <xdr:col>8</xdr:col>
                    <xdr:colOff>19050</xdr:colOff>
                    <xdr:row>34</xdr:row>
                    <xdr:rowOff>47625</xdr:rowOff>
                  </from>
                  <to>
                    <xdr:col>8</xdr:col>
                    <xdr:colOff>295275</xdr:colOff>
                    <xdr:row>34</xdr:row>
                    <xdr:rowOff>342900</xdr:rowOff>
                  </to>
                </anchor>
              </controlPr>
            </control>
          </mc:Choice>
        </mc:AlternateContent>
        <mc:AlternateContent xmlns:mc="http://schemas.openxmlformats.org/markup-compatibility/2006">
          <mc:Choice Requires="x14">
            <control shapeId="6213" r:id="rId57" name="Option Button 69">
              <controlPr locked="0" defaultSize="0" autoFill="0" autoLine="0" autoPict="0">
                <anchor moveWithCells="1">
                  <from>
                    <xdr:col>6</xdr:col>
                    <xdr:colOff>685800</xdr:colOff>
                    <xdr:row>12</xdr:row>
                    <xdr:rowOff>47625</xdr:rowOff>
                  </from>
                  <to>
                    <xdr:col>7</xdr:col>
                    <xdr:colOff>466725</xdr:colOff>
                    <xdr:row>13</xdr:row>
                    <xdr:rowOff>85725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171CA-0EBE-204E-860A-A9419604FC89}">
  <sheetPr>
    <tabColor theme="9" tint="-0.499984740745262"/>
  </sheetPr>
  <dimension ref="B1:M16"/>
  <sheetViews>
    <sheetView showGridLines="0" zoomScaleNormal="100" workbookViewId="0">
      <selection activeCell="C19" sqref="C19"/>
    </sheetView>
  </sheetViews>
  <sheetFormatPr baseColWidth="10" defaultRowHeight="15.75"/>
  <cols>
    <col min="10" max="10" width="10.625" customWidth="1"/>
    <col min="11" max="11" width="11.125" hidden="1" customWidth="1"/>
    <col min="13" max="13" width="0" hidden="1" customWidth="1"/>
  </cols>
  <sheetData>
    <row r="1" spans="2:13" ht="34.35" customHeight="1"/>
    <row r="2" spans="2:13" ht="18.75">
      <c r="B2" s="20" t="s">
        <v>189</v>
      </c>
      <c r="C2" s="64"/>
      <c r="D2" s="64"/>
      <c r="E2" s="64"/>
      <c r="F2" s="64"/>
      <c r="G2" s="64"/>
      <c r="H2" s="1"/>
      <c r="I2" s="1"/>
      <c r="J2" s="1"/>
      <c r="K2" s="1"/>
      <c r="L2" s="1"/>
    </row>
    <row r="3" spans="2:13">
      <c r="B3" s="241" t="s">
        <v>190</v>
      </c>
      <c r="C3" s="242"/>
      <c r="D3" s="242"/>
      <c r="E3" s="242"/>
      <c r="F3" s="242"/>
      <c r="G3" s="243"/>
      <c r="H3" s="244"/>
      <c r="I3" s="244"/>
      <c r="J3" s="244"/>
      <c r="K3" s="244"/>
      <c r="L3" s="240"/>
    </row>
    <row r="4" spans="2:13">
      <c r="B4" s="245" t="s">
        <v>8</v>
      </c>
      <c r="C4" s="243"/>
      <c r="D4" s="243"/>
      <c r="E4" s="243"/>
      <c r="F4" s="246"/>
      <c r="G4" s="5" t="s">
        <v>64</v>
      </c>
      <c r="H4" s="65"/>
      <c r="I4" s="5" t="s">
        <v>63</v>
      </c>
      <c r="J4" s="16"/>
      <c r="K4" s="66"/>
      <c r="L4" s="16" t="s">
        <v>74</v>
      </c>
    </row>
    <row r="5" spans="2:13" ht="34.35" customHeight="1">
      <c r="B5" s="258" t="s">
        <v>191</v>
      </c>
      <c r="C5" s="259"/>
      <c r="D5" s="259"/>
      <c r="E5" s="259"/>
      <c r="F5" s="260"/>
      <c r="G5" s="247"/>
      <c r="H5" s="248"/>
      <c r="I5" s="247"/>
      <c r="J5" s="248"/>
      <c r="K5" s="119">
        <v>1</v>
      </c>
      <c r="L5" s="79">
        <v>55</v>
      </c>
      <c r="M5">
        <f>SUM(K5-1)/2</f>
        <v>0</v>
      </c>
    </row>
    <row r="6" spans="2:13" ht="34.35" customHeight="1">
      <c r="B6" s="274" t="s">
        <v>192</v>
      </c>
      <c r="C6" s="275"/>
      <c r="D6" s="275"/>
      <c r="E6" s="275"/>
      <c r="F6" s="276"/>
      <c r="G6" s="247"/>
      <c r="H6" s="248"/>
      <c r="I6" s="247"/>
      <c r="J6" s="248"/>
      <c r="K6" s="119">
        <v>1</v>
      </c>
      <c r="L6" s="79">
        <v>55</v>
      </c>
      <c r="M6">
        <f>SUM(K6-1)/2</f>
        <v>0</v>
      </c>
    </row>
    <row r="7" spans="2:13" ht="34.35" customHeight="1">
      <c r="B7" s="258" t="s">
        <v>193</v>
      </c>
      <c r="C7" s="259"/>
      <c r="D7" s="259"/>
      <c r="E7" s="259"/>
      <c r="F7" s="260"/>
      <c r="G7" s="247"/>
      <c r="H7" s="248"/>
      <c r="I7" s="247"/>
      <c r="J7" s="248"/>
      <c r="K7" s="119">
        <v>1</v>
      </c>
      <c r="L7" s="79">
        <v>55</v>
      </c>
      <c r="M7">
        <f>SUM(K7-1)/2</f>
        <v>0</v>
      </c>
    </row>
    <row r="8" spans="2:13" ht="34.35" customHeight="1">
      <c r="B8" s="274" t="s">
        <v>194</v>
      </c>
      <c r="C8" s="275"/>
      <c r="D8" s="275"/>
      <c r="E8" s="275"/>
      <c r="F8" s="276"/>
      <c r="G8" s="247"/>
      <c r="H8" s="248"/>
      <c r="I8" s="247"/>
      <c r="J8" s="248"/>
      <c r="K8" s="119">
        <v>1</v>
      </c>
      <c r="L8" s="79">
        <v>55</v>
      </c>
      <c r="M8">
        <f>SUM(K8-1)</f>
        <v>0</v>
      </c>
    </row>
    <row r="9" spans="2:13" ht="48.75" customHeight="1">
      <c r="B9" s="258" t="s">
        <v>195</v>
      </c>
      <c r="C9" s="259"/>
      <c r="D9" s="259"/>
      <c r="E9" s="259"/>
      <c r="F9" s="260"/>
      <c r="G9" s="247"/>
      <c r="H9" s="248"/>
      <c r="I9" s="247"/>
      <c r="J9" s="248"/>
      <c r="K9" s="119">
        <v>1</v>
      </c>
      <c r="L9" s="79">
        <v>56</v>
      </c>
      <c r="M9">
        <f>SUM(K9-1)/2</f>
        <v>0</v>
      </c>
    </row>
    <row r="10" spans="2:13" ht="36" customHeight="1">
      <c r="B10" s="258" t="s">
        <v>196</v>
      </c>
      <c r="C10" s="259"/>
      <c r="D10" s="259"/>
      <c r="E10" s="259"/>
      <c r="F10" s="260"/>
      <c r="G10" s="247"/>
      <c r="H10" s="248"/>
      <c r="I10" s="247"/>
      <c r="J10" s="248"/>
      <c r="K10" s="119">
        <v>1</v>
      </c>
      <c r="L10" s="79">
        <v>55</v>
      </c>
      <c r="M10">
        <f>SUM(K10-1)</f>
        <v>0</v>
      </c>
    </row>
    <row r="11" spans="2:13" ht="18" customHeight="1">
      <c r="B11" s="1"/>
      <c r="C11" s="1"/>
      <c r="D11" s="1"/>
      <c r="E11" s="1"/>
      <c r="F11" s="1"/>
      <c r="G11" s="1"/>
      <c r="H11" s="4" t="s">
        <v>235</v>
      </c>
      <c r="I11" s="2"/>
      <c r="J11" s="3">
        <f>SUM(M5:M10)</f>
        <v>0</v>
      </c>
      <c r="L11" s="12"/>
    </row>
    <row r="12" spans="2:13" ht="17.100000000000001" customHeight="1">
      <c r="B12" s="1"/>
      <c r="C12" s="1"/>
      <c r="D12" s="1"/>
      <c r="E12" s="1"/>
      <c r="F12" s="1"/>
      <c r="G12" s="1"/>
      <c r="H12" s="1"/>
      <c r="I12" s="6"/>
      <c r="J12" s="33" t="s">
        <v>227</v>
      </c>
      <c r="L12" s="1"/>
    </row>
    <row r="13" spans="2:13" ht="16.5" thickBot="1">
      <c r="I13" s="35"/>
      <c r="J13" s="35"/>
    </row>
    <row r="14" spans="2:13" ht="20.25" thickTop="1" thickBot="1">
      <c r="H14" s="36"/>
      <c r="I14" s="41" t="s">
        <v>209</v>
      </c>
      <c r="J14" s="42">
        <f>SUM(J11)</f>
        <v>0</v>
      </c>
    </row>
    <row r="15" spans="2:13" ht="20.25" thickTop="1" thickBot="1">
      <c r="H15" s="36"/>
      <c r="I15" s="43"/>
      <c r="J15" s="38" t="s">
        <v>227</v>
      </c>
    </row>
    <row r="16" spans="2:13" ht="16.5" thickTop="1"/>
  </sheetData>
  <mergeCells count="18">
    <mergeCell ref="B10:F10"/>
    <mergeCell ref="B5:F5"/>
    <mergeCell ref="B6:F6"/>
    <mergeCell ref="B7:F7"/>
    <mergeCell ref="B8:F8"/>
    <mergeCell ref="B9:F9"/>
    <mergeCell ref="I10:J10"/>
    <mergeCell ref="G5:H5"/>
    <mergeCell ref="G6:H6"/>
    <mergeCell ref="G7:H7"/>
    <mergeCell ref="G8:H8"/>
    <mergeCell ref="G9:H9"/>
    <mergeCell ref="G10:H10"/>
    <mergeCell ref="I5:J5"/>
    <mergeCell ref="I6:J6"/>
    <mergeCell ref="I7:J7"/>
    <mergeCell ref="I8:J8"/>
    <mergeCell ref="I9:J9"/>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4337" r:id="rId3" name="Group Box 1">
              <controlPr defaultSize="0" autoFill="0" autoPict="0">
                <anchor moveWithCells="1">
                  <from>
                    <xdr:col>5</xdr:col>
                    <xdr:colOff>790575</xdr:colOff>
                    <xdr:row>4</xdr:row>
                    <xdr:rowOff>28575</xdr:rowOff>
                  </from>
                  <to>
                    <xdr:col>10</xdr:col>
                    <xdr:colOff>0</xdr:colOff>
                    <xdr:row>5</xdr:row>
                    <xdr:rowOff>0</xdr:rowOff>
                  </to>
                </anchor>
              </controlPr>
            </control>
          </mc:Choice>
        </mc:AlternateContent>
        <mc:AlternateContent xmlns:mc="http://schemas.openxmlformats.org/markup-compatibility/2006">
          <mc:Choice Requires="x14">
            <control shapeId="14338" r:id="rId4" name="Group Box 2">
              <controlPr defaultSize="0" autoFill="0" autoPict="0">
                <anchor moveWithCells="1">
                  <from>
                    <xdr:col>5</xdr:col>
                    <xdr:colOff>771525</xdr:colOff>
                    <xdr:row>4</xdr:row>
                    <xdr:rowOff>419100</xdr:rowOff>
                  </from>
                  <to>
                    <xdr:col>10</xdr:col>
                    <xdr:colOff>0</xdr:colOff>
                    <xdr:row>5</xdr:row>
                    <xdr:rowOff>428625</xdr:rowOff>
                  </to>
                </anchor>
              </controlPr>
            </control>
          </mc:Choice>
        </mc:AlternateContent>
        <mc:AlternateContent xmlns:mc="http://schemas.openxmlformats.org/markup-compatibility/2006">
          <mc:Choice Requires="x14">
            <control shapeId="14339" r:id="rId5" name="Group Box 3">
              <controlPr defaultSize="0" autoFill="0" autoPict="0">
                <anchor moveWithCells="1">
                  <from>
                    <xdr:col>5</xdr:col>
                    <xdr:colOff>771525</xdr:colOff>
                    <xdr:row>5</xdr:row>
                    <xdr:rowOff>428625</xdr:rowOff>
                  </from>
                  <to>
                    <xdr:col>11</xdr:col>
                    <xdr:colOff>28575</xdr:colOff>
                    <xdr:row>7</xdr:row>
                    <xdr:rowOff>0</xdr:rowOff>
                  </to>
                </anchor>
              </controlPr>
            </control>
          </mc:Choice>
        </mc:AlternateContent>
        <mc:AlternateContent xmlns:mc="http://schemas.openxmlformats.org/markup-compatibility/2006">
          <mc:Choice Requires="x14">
            <control shapeId="14340" r:id="rId6" name="Group Box 4">
              <controlPr defaultSize="0" autoFill="0" autoPict="0">
                <anchor moveWithCells="1">
                  <from>
                    <xdr:col>5</xdr:col>
                    <xdr:colOff>771525</xdr:colOff>
                    <xdr:row>7</xdr:row>
                    <xdr:rowOff>0</xdr:rowOff>
                  </from>
                  <to>
                    <xdr:col>10</xdr:col>
                    <xdr:colOff>0</xdr:colOff>
                    <xdr:row>8</xdr:row>
                    <xdr:rowOff>0</xdr:rowOff>
                  </to>
                </anchor>
              </controlPr>
            </control>
          </mc:Choice>
        </mc:AlternateContent>
        <mc:AlternateContent xmlns:mc="http://schemas.openxmlformats.org/markup-compatibility/2006">
          <mc:Choice Requires="x14">
            <control shapeId="14341" r:id="rId7" name="Group Box 5">
              <controlPr defaultSize="0" autoFill="0" autoPict="0">
                <anchor moveWithCells="1">
                  <from>
                    <xdr:col>5</xdr:col>
                    <xdr:colOff>762000</xdr:colOff>
                    <xdr:row>8</xdr:row>
                    <xdr:rowOff>28575</xdr:rowOff>
                  </from>
                  <to>
                    <xdr:col>11</xdr:col>
                    <xdr:colOff>28575</xdr:colOff>
                    <xdr:row>8</xdr:row>
                    <xdr:rowOff>419100</xdr:rowOff>
                  </to>
                </anchor>
              </controlPr>
            </control>
          </mc:Choice>
        </mc:AlternateContent>
        <mc:AlternateContent xmlns:mc="http://schemas.openxmlformats.org/markup-compatibility/2006">
          <mc:Choice Requires="x14">
            <control shapeId="14342" r:id="rId8" name="Group Box 6">
              <controlPr defaultSize="0" autoFill="0" autoPict="0">
                <anchor moveWithCells="1">
                  <from>
                    <xdr:col>5</xdr:col>
                    <xdr:colOff>762000</xdr:colOff>
                    <xdr:row>9</xdr:row>
                    <xdr:rowOff>28575</xdr:rowOff>
                  </from>
                  <to>
                    <xdr:col>11</xdr:col>
                    <xdr:colOff>28575</xdr:colOff>
                    <xdr:row>9</xdr:row>
                    <xdr:rowOff>428625</xdr:rowOff>
                  </to>
                </anchor>
              </controlPr>
            </control>
          </mc:Choice>
        </mc:AlternateContent>
        <mc:AlternateContent xmlns:mc="http://schemas.openxmlformats.org/markup-compatibility/2006">
          <mc:Choice Requires="x14">
            <control shapeId="14343" r:id="rId9" name="Option Button 7">
              <controlPr locked="0" defaultSize="0" autoFill="0" autoLine="0" autoPict="0">
                <anchor moveWithCells="1">
                  <from>
                    <xdr:col>6</xdr:col>
                    <xdr:colOff>19050</xdr:colOff>
                    <xdr:row>4</xdr:row>
                    <xdr:rowOff>38100</xdr:rowOff>
                  </from>
                  <to>
                    <xdr:col>6</xdr:col>
                    <xdr:colOff>304800</xdr:colOff>
                    <xdr:row>4</xdr:row>
                    <xdr:rowOff>361950</xdr:rowOff>
                  </to>
                </anchor>
              </controlPr>
            </control>
          </mc:Choice>
        </mc:AlternateContent>
        <mc:AlternateContent xmlns:mc="http://schemas.openxmlformats.org/markup-compatibility/2006">
          <mc:Choice Requires="x14">
            <control shapeId="14344" r:id="rId10" name="Option Button 8">
              <controlPr locked="0" defaultSize="0" autoFill="0" autoLine="0" autoPict="0">
                <anchor moveWithCells="1">
                  <from>
                    <xdr:col>8</xdr:col>
                    <xdr:colOff>19050</xdr:colOff>
                    <xdr:row>4</xdr:row>
                    <xdr:rowOff>47625</xdr:rowOff>
                  </from>
                  <to>
                    <xdr:col>8</xdr:col>
                    <xdr:colOff>304800</xdr:colOff>
                    <xdr:row>4</xdr:row>
                    <xdr:rowOff>361950</xdr:rowOff>
                  </to>
                </anchor>
              </controlPr>
            </control>
          </mc:Choice>
        </mc:AlternateContent>
        <mc:AlternateContent xmlns:mc="http://schemas.openxmlformats.org/markup-compatibility/2006">
          <mc:Choice Requires="x14">
            <control shapeId="14345" r:id="rId11" name="Option Button 9">
              <controlPr locked="0" defaultSize="0" autoFill="0" autoLine="0" autoPict="0">
                <anchor moveWithCells="1">
                  <from>
                    <xdr:col>6</xdr:col>
                    <xdr:colOff>19050</xdr:colOff>
                    <xdr:row>5</xdr:row>
                    <xdr:rowOff>47625</xdr:rowOff>
                  </from>
                  <to>
                    <xdr:col>6</xdr:col>
                    <xdr:colOff>304800</xdr:colOff>
                    <xdr:row>5</xdr:row>
                    <xdr:rowOff>361950</xdr:rowOff>
                  </to>
                </anchor>
              </controlPr>
            </control>
          </mc:Choice>
        </mc:AlternateContent>
        <mc:AlternateContent xmlns:mc="http://schemas.openxmlformats.org/markup-compatibility/2006">
          <mc:Choice Requires="x14">
            <control shapeId="14346" r:id="rId12" name="Option Button 10">
              <controlPr locked="0" defaultSize="0" autoFill="0" autoLine="0" autoPict="0">
                <anchor moveWithCells="1">
                  <from>
                    <xdr:col>8</xdr:col>
                    <xdr:colOff>19050</xdr:colOff>
                    <xdr:row>5</xdr:row>
                    <xdr:rowOff>47625</xdr:rowOff>
                  </from>
                  <to>
                    <xdr:col>8</xdr:col>
                    <xdr:colOff>304800</xdr:colOff>
                    <xdr:row>5</xdr:row>
                    <xdr:rowOff>361950</xdr:rowOff>
                  </to>
                </anchor>
              </controlPr>
            </control>
          </mc:Choice>
        </mc:AlternateContent>
        <mc:AlternateContent xmlns:mc="http://schemas.openxmlformats.org/markup-compatibility/2006">
          <mc:Choice Requires="x14">
            <control shapeId="14347" r:id="rId13" name="Option Button 11">
              <controlPr locked="0" defaultSize="0" autoFill="0" autoLine="0" autoPict="0">
                <anchor moveWithCells="1">
                  <from>
                    <xdr:col>6</xdr:col>
                    <xdr:colOff>19050</xdr:colOff>
                    <xdr:row>6</xdr:row>
                    <xdr:rowOff>47625</xdr:rowOff>
                  </from>
                  <to>
                    <xdr:col>6</xdr:col>
                    <xdr:colOff>304800</xdr:colOff>
                    <xdr:row>6</xdr:row>
                    <xdr:rowOff>361950</xdr:rowOff>
                  </to>
                </anchor>
              </controlPr>
            </control>
          </mc:Choice>
        </mc:AlternateContent>
        <mc:AlternateContent xmlns:mc="http://schemas.openxmlformats.org/markup-compatibility/2006">
          <mc:Choice Requires="x14">
            <control shapeId="14348" r:id="rId14" name="Option Button 12">
              <controlPr locked="0" defaultSize="0" autoFill="0" autoLine="0" autoPict="0">
                <anchor moveWithCells="1">
                  <from>
                    <xdr:col>8</xdr:col>
                    <xdr:colOff>19050</xdr:colOff>
                    <xdr:row>6</xdr:row>
                    <xdr:rowOff>47625</xdr:rowOff>
                  </from>
                  <to>
                    <xdr:col>8</xdr:col>
                    <xdr:colOff>304800</xdr:colOff>
                    <xdr:row>6</xdr:row>
                    <xdr:rowOff>361950</xdr:rowOff>
                  </to>
                </anchor>
              </controlPr>
            </control>
          </mc:Choice>
        </mc:AlternateContent>
        <mc:AlternateContent xmlns:mc="http://schemas.openxmlformats.org/markup-compatibility/2006">
          <mc:Choice Requires="x14">
            <control shapeId="14349" r:id="rId15" name="Option Button 13">
              <controlPr locked="0" defaultSize="0" autoFill="0" autoLine="0" autoPict="0">
                <anchor moveWithCells="1">
                  <from>
                    <xdr:col>6</xdr:col>
                    <xdr:colOff>19050</xdr:colOff>
                    <xdr:row>7</xdr:row>
                    <xdr:rowOff>47625</xdr:rowOff>
                  </from>
                  <to>
                    <xdr:col>6</xdr:col>
                    <xdr:colOff>304800</xdr:colOff>
                    <xdr:row>7</xdr:row>
                    <xdr:rowOff>361950</xdr:rowOff>
                  </to>
                </anchor>
              </controlPr>
            </control>
          </mc:Choice>
        </mc:AlternateContent>
        <mc:AlternateContent xmlns:mc="http://schemas.openxmlformats.org/markup-compatibility/2006">
          <mc:Choice Requires="x14">
            <control shapeId="14350" r:id="rId16" name="Option Button 14">
              <controlPr locked="0" defaultSize="0" autoFill="0" autoLine="0" autoPict="0">
                <anchor moveWithCells="1">
                  <from>
                    <xdr:col>8</xdr:col>
                    <xdr:colOff>19050</xdr:colOff>
                    <xdr:row>7</xdr:row>
                    <xdr:rowOff>47625</xdr:rowOff>
                  </from>
                  <to>
                    <xdr:col>8</xdr:col>
                    <xdr:colOff>304800</xdr:colOff>
                    <xdr:row>7</xdr:row>
                    <xdr:rowOff>361950</xdr:rowOff>
                  </to>
                </anchor>
              </controlPr>
            </control>
          </mc:Choice>
        </mc:AlternateContent>
        <mc:AlternateContent xmlns:mc="http://schemas.openxmlformats.org/markup-compatibility/2006">
          <mc:Choice Requires="x14">
            <control shapeId="14351" r:id="rId17" name="Option Button 15">
              <controlPr locked="0" defaultSize="0" autoFill="0" autoLine="0" autoPict="0">
                <anchor moveWithCells="1">
                  <from>
                    <xdr:col>6</xdr:col>
                    <xdr:colOff>19050</xdr:colOff>
                    <xdr:row>8</xdr:row>
                    <xdr:rowOff>47625</xdr:rowOff>
                  </from>
                  <to>
                    <xdr:col>6</xdr:col>
                    <xdr:colOff>304800</xdr:colOff>
                    <xdr:row>8</xdr:row>
                    <xdr:rowOff>361950</xdr:rowOff>
                  </to>
                </anchor>
              </controlPr>
            </control>
          </mc:Choice>
        </mc:AlternateContent>
        <mc:AlternateContent xmlns:mc="http://schemas.openxmlformats.org/markup-compatibility/2006">
          <mc:Choice Requires="x14">
            <control shapeId="14352" r:id="rId18" name="Option Button 16">
              <controlPr locked="0" defaultSize="0" autoFill="0" autoLine="0" autoPict="0">
                <anchor moveWithCells="1">
                  <from>
                    <xdr:col>8</xdr:col>
                    <xdr:colOff>19050</xdr:colOff>
                    <xdr:row>8</xdr:row>
                    <xdr:rowOff>47625</xdr:rowOff>
                  </from>
                  <to>
                    <xdr:col>8</xdr:col>
                    <xdr:colOff>304800</xdr:colOff>
                    <xdr:row>8</xdr:row>
                    <xdr:rowOff>361950</xdr:rowOff>
                  </to>
                </anchor>
              </controlPr>
            </control>
          </mc:Choice>
        </mc:AlternateContent>
        <mc:AlternateContent xmlns:mc="http://schemas.openxmlformats.org/markup-compatibility/2006">
          <mc:Choice Requires="x14">
            <control shapeId="14353" r:id="rId19" name="Option Button 17">
              <controlPr locked="0" defaultSize="0" autoFill="0" autoLine="0" autoPict="0">
                <anchor moveWithCells="1">
                  <from>
                    <xdr:col>6</xdr:col>
                    <xdr:colOff>19050</xdr:colOff>
                    <xdr:row>9</xdr:row>
                    <xdr:rowOff>47625</xdr:rowOff>
                  </from>
                  <to>
                    <xdr:col>6</xdr:col>
                    <xdr:colOff>304800</xdr:colOff>
                    <xdr:row>9</xdr:row>
                    <xdr:rowOff>361950</xdr:rowOff>
                  </to>
                </anchor>
              </controlPr>
            </control>
          </mc:Choice>
        </mc:AlternateContent>
        <mc:AlternateContent xmlns:mc="http://schemas.openxmlformats.org/markup-compatibility/2006">
          <mc:Choice Requires="x14">
            <control shapeId="14354" r:id="rId20" name="Option Button 18">
              <controlPr locked="0" defaultSize="0" autoFill="0" autoLine="0" autoPict="0">
                <anchor moveWithCells="1">
                  <from>
                    <xdr:col>8</xdr:col>
                    <xdr:colOff>19050</xdr:colOff>
                    <xdr:row>9</xdr:row>
                    <xdr:rowOff>47625</xdr:rowOff>
                  </from>
                  <to>
                    <xdr:col>8</xdr:col>
                    <xdr:colOff>304800</xdr:colOff>
                    <xdr:row>9</xdr:row>
                    <xdr:rowOff>361950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460DA-07EB-C547-B528-AB0F7423E311}">
  <sheetPr>
    <tabColor theme="0"/>
  </sheetPr>
  <dimension ref="A1:I13"/>
  <sheetViews>
    <sheetView showGridLines="0" zoomScaleNormal="100" workbookViewId="0">
      <selection activeCell="G21" sqref="G21"/>
    </sheetView>
  </sheetViews>
  <sheetFormatPr baseColWidth="10" defaultRowHeight="15.75"/>
  <cols>
    <col min="1" max="1" width="10.625" customWidth="1"/>
    <col min="2" max="2" width="24" customWidth="1"/>
    <col min="3" max="4" width="15" customWidth="1"/>
    <col min="5" max="5" width="14.625" customWidth="1"/>
    <col min="6" max="8" width="15" customWidth="1"/>
  </cols>
  <sheetData>
    <row r="1" spans="1:9" ht="35.1" customHeight="1"/>
    <row r="2" spans="1:9">
      <c r="B2" s="1"/>
      <c r="C2" s="1"/>
      <c r="D2" s="1"/>
      <c r="E2" s="1"/>
      <c r="F2" s="1"/>
      <c r="G2" s="1"/>
      <c r="H2" s="78"/>
      <c r="I2" s="18"/>
    </row>
    <row r="3" spans="1:9" ht="50.1" customHeight="1">
      <c r="B3" s="21" t="s">
        <v>197</v>
      </c>
      <c r="C3" s="25" t="s">
        <v>35</v>
      </c>
      <c r="D3" s="26" t="s">
        <v>37</v>
      </c>
      <c r="E3" s="27" t="s">
        <v>136</v>
      </c>
      <c r="F3" s="28" t="s">
        <v>143</v>
      </c>
      <c r="G3" s="29" t="s">
        <v>171</v>
      </c>
      <c r="H3" s="82" t="s">
        <v>189</v>
      </c>
    </row>
    <row r="4" spans="1:9" ht="20.100000000000001" customHeight="1">
      <c r="A4" s="13"/>
      <c r="B4" s="22" t="s">
        <v>239</v>
      </c>
      <c r="C4" s="49">
        <f>SUM('1. Partenariats'!J23)</f>
        <v>0</v>
      </c>
      <c r="D4" s="31">
        <f>SUM('2. Ress., services et soutien'!J98)</f>
        <v>0</v>
      </c>
      <c r="E4" s="31">
        <f>SUM('3. Form. du pers. et des étu.'!J27)</f>
        <v>0</v>
      </c>
      <c r="F4" s="31">
        <f>SUM('4. Cursus'!J43:L43)</f>
        <v>0</v>
      </c>
      <c r="G4" s="14">
        <f>SUM('5. Recrutement'!J39)</f>
        <v>0</v>
      </c>
      <c r="H4" s="49">
        <f>SUM('6. Soutien financier'!J14)</f>
        <v>0</v>
      </c>
    </row>
    <row r="5" spans="1:9" ht="20.100000000000001" customHeight="1">
      <c r="A5" s="13"/>
      <c r="B5" s="22"/>
      <c r="C5" s="51" t="s">
        <v>210</v>
      </c>
      <c r="D5" s="51" t="s">
        <v>221</v>
      </c>
      <c r="E5" s="51" t="s">
        <v>211</v>
      </c>
      <c r="F5" s="51" t="s">
        <v>228</v>
      </c>
      <c r="G5" s="52" t="str">
        <f>'5. Recrutement'!J40</f>
        <v>/6</v>
      </c>
      <c r="H5" s="51" t="s">
        <v>227</v>
      </c>
    </row>
    <row r="6" spans="1:9" ht="20.100000000000001" customHeight="1">
      <c r="A6" s="13"/>
      <c r="B6" s="23" t="s">
        <v>198</v>
      </c>
      <c r="C6" s="61">
        <f>C4/12</f>
        <v>0</v>
      </c>
      <c r="D6" s="61">
        <f>D4/41</f>
        <v>0</v>
      </c>
      <c r="E6" s="61">
        <f>E4/6.75</f>
        <v>0</v>
      </c>
      <c r="F6" s="62">
        <f>F4/13.75</f>
        <v>0</v>
      </c>
      <c r="G6" s="61">
        <f>G4/IF('5. Recrutement'!K13=1,7.25,6)</f>
        <v>0</v>
      </c>
      <c r="H6" s="61">
        <f>H4/4</f>
        <v>0</v>
      </c>
    </row>
    <row r="7" spans="1:9" ht="18" customHeight="1" thickBot="1">
      <c r="A7" s="13"/>
      <c r="C7" s="48"/>
    </row>
    <row r="8" spans="1:9" ht="34.35" customHeight="1" thickBot="1">
      <c r="B8" s="45" t="s">
        <v>240</v>
      </c>
      <c r="C8" s="30">
        <f>SUM(C4,D4,E4,F4,G4,H4)</f>
        <v>0</v>
      </c>
      <c r="F8" s="295" t="s">
        <v>199</v>
      </c>
      <c r="G8" s="296"/>
      <c r="H8" s="296"/>
    </row>
    <row r="9" spans="1:9" ht="18" customHeight="1" thickTop="1" thickBot="1">
      <c r="B9" s="46"/>
      <c r="C9" s="59" t="str">
        <f>IF('5. Recrutement'!K13=1,"/84,75","/83,5")</f>
        <v>/83,5</v>
      </c>
      <c r="F9" s="24" t="s">
        <v>200</v>
      </c>
      <c r="G9" s="291" t="s">
        <v>266</v>
      </c>
      <c r="H9" s="292"/>
    </row>
    <row r="10" spans="1:9" ht="18" customHeight="1" thickTop="1" thickBot="1">
      <c r="B10" s="47" t="s">
        <v>198</v>
      </c>
      <c r="C10" s="60">
        <f>C8/IF('5. Recrutement'!K13=1,84.75,83.5)</f>
        <v>0</v>
      </c>
      <c r="F10" s="24" t="s">
        <v>201</v>
      </c>
      <c r="G10" s="293" t="s">
        <v>202</v>
      </c>
      <c r="H10" s="294"/>
    </row>
    <row r="11" spans="1:9" ht="18" customHeight="1" thickBot="1">
      <c r="F11" s="24" t="s">
        <v>203</v>
      </c>
      <c r="G11" s="293" t="s">
        <v>204</v>
      </c>
      <c r="H11" s="294"/>
    </row>
    <row r="12" spans="1:9" ht="18" customHeight="1" thickBot="1">
      <c r="F12" s="24" t="s">
        <v>205</v>
      </c>
      <c r="G12" s="293" t="s">
        <v>206</v>
      </c>
      <c r="H12" s="294"/>
    </row>
    <row r="13" spans="1:9" ht="18" customHeight="1"/>
  </sheetData>
  <mergeCells count="5">
    <mergeCell ref="G9:H9"/>
    <mergeCell ref="G10:H10"/>
    <mergeCell ref="G11:H11"/>
    <mergeCell ref="G12:H12"/>
    <mergeCell ref="F8:H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2</vt:i4>
      </vt:variant>
    </vt:vector>
  </HeadingPairs>
  <TitlesOfParts>
    <vt:vector size="10" baseType="lpstr">
      <vt:lpstr>Introduction</vt:lpstr>
      <vt:lpstr>1. Partenariats</vt:lpstr>
      <vt:lpstr>2. Ress., services et soutien</vt:lpstr>
      <vt:lpstr>3. Form. du pers. et des étu.</vt:lpstr>
      <vt:lpstr>4. Cursus</vt:lpstr>
      <vt:lpstr>5. Recrutement</vt:lpstr>
      <vt:lpstr>6. Soutien financier</vt:lpstr>
      <vt:lpstr>Bilan</vt:lpstr>
      <vt:lpstr>Introduction!_ftnref1</vt:lpstr>
      <vt:lpstr>Introduction!_Toc146477878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 Baril</dc:creator>
  <cp:lastModifiedBy>Marois, Chantal</cp:lastModifiedBy>
  <dcterms:created xsi:type="dcterms:W3CDTF">2024-01-30T15:28:26Z</dcterms:created>
  <dcterms:modified xsi:type="dcterms:W3CDTF">2024-10-18T15:23:58Z</dcterms:modified>
</cp:coreProperties>
</file>